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tabRatio="500" activeTab="0"/>
  </bookViews>
  <sheets>
    <sheet name="Sheet1" sheetId="1" r:id="rId1"/>
  </sheets>
  <definedNames>
    <definedName name="_xlnm.Print_Area" localSheetId="0">'Sheet1'!$A$1:$L$93</definedName>
  </definedNames>
  <calcPr fullCalcOnLoad="1"/>
</workbook>
</file>

<file path=xl/sharedStrings.xml><?xml version="1.0" encoding="utf-8"?>
<sst xmlns="http://schemas.openxmlformats.org/spreadsheetml/2006/main" count="315" uniqueCount="186">
  <si>
    <t>INTERGOVERNMENTAL PROJECT PIPELINE</t>
  </si>
  <si>
    <t>CATEGORY</t>
  </si>
  <si>
    <t>NATIONAL</t>
  </si>
  <si>
    <t>PRASA</t>
  </si>
  <si>
    <t>SANRAL</t>
  </si>
  <si>
    <t>ESKOM</t>
  </si>
  <si>
    <t>TOTAL</t>
  </si>
  <si>
    <t>PROVINCIAL</t>
  </si>
  <si>
    <t>DESCRIPTION</t>
  </si>
  <si>
    <r>
      <rPr>
        <b/>
        <sz val="12"/>
        <color indexed="8"/>
        <rFont val="Calibri"/>
        <family val="2"/>
      </rPr>
      <t>Sleeper Site:</t>
    </r>
    <r>
      <rPr>
        <sz val="12"/>
        <color theme="1"/>
        <rFont val="Calibri"/>
        <family val="2"/>
      </rPr>
      <t xml:space="preserve"> Fitzpatrick Road Re-alignment</t>
    </r>
  </si>
  <si>
    <r>
      <rPr>
        <b/>
        <sz val="12"/>
        <color indexed="8"/>
        <rFont val="Calibri"/>
        <family val="2"/>
      </rPr>
      <t>CBD:</t>
    </r>
    <r>
      <rPr>
        <sz val="12"/>
        <color theme="1"/>
        <rFont val="Calibri"/>
        <family val="2"/>
      </rPr>
      <t xml:space="preserve"> Re-habilitation of Fleet Street</t>
    </r>
  </si>
  <si>
    <r>
      <t xml:space="preserve">CBD: </t>
    </r>
    <r>
      <rPr>
        <sz val="12"/>
        <color theme="1"/>
        <rFont val="Calibri"/>
        <family val="2"/>
      </rPr>
      <t>Cleaning and Greening</t>
    </r>
  </si>
  <si>
    <r>
      <t xml:space="preserve">CBD: </t>
    </r>
    <r>
      <rPr>
        <sz val="12"/>
        <color theme="1"/>
        <rFont val="Calibri"/>
        <family val="2"/>
      </rPr>
      <t>City to Sea Boulevard</t>
    </r>
  </si>
  <si>
    <t>TBD</t>
  </si>
  <si>
    <r>
      <t xml:space="preserve">CBD: </t>
    </r>
    <r>
      <rPr>
        <sz val="12"/>
        <color theme="1"/>
        <rFont val="Calibri"/>
        <family val="2"/>
      </rPr>
      <t>Eastern Beach Sewer Upgrade</t>
    </r>
  </si>
  <si>
    <t>Rehabilitation of Fleet Street roadway and sidewalks currently underway including removal and relaying of the water, sewerage, stormwater management, subsoil drainage, telecommunications and electrical services. Included in this project and already completed is the re-surfacing of Cambridge, Lower Oxford, Buffalo and Commercial Roads</t>
  </si>
  <si>
    <r>
      <t xml:space="preserve">CBD: </t>
    </r>
    <r>
      <rPr>
        <sz val="12"/>
        <color theme="1"/>
        <rFont val="Calibri"/>
        <family val="2"/>
      </rPr>
      <t>Railway Station Precinct &amp; Multi-modal Public Transport Interchange</t>
    </r>
  </si>
  <si>
    <t>This study conducted by PRASA will have a major impact on the public transport operations within the CBD. Details of projects, plans and budgets are to be obtained from PRASA.</t>
  </si>
  <si>
    <t>Catalytic</t>
  </si>
  <si>
    <t>Engineering / Infrastructure</t>
  </si>
  <si>
    <t>Public Transport</t>
  </si>
  <si>
    <t>PRIVATE SECTOR</t>
  </si>
  <si>
    <t>MUNICIPAL / and BCDA</t>
  </si>
  <si>
    <r>
      <rPr>
        <b/>
        <sz val="12"/>
        <color indexed="8"/>
        <rFont val="Calibri"/>
        <family val="2"/>
      </rPr>
      <t>CBD:</t>
    </r>
    <r>
      <rPr>
        <sz val="12"/>
        <color theme="1"/>
        <rFont val="Calibri"/>
        <family val="2"/>
      </rPr>
      <t xml:space="preserve"> Electricity: Upgrade / replacement of the existing 132/33/11kV network. </t>
    </r>
  </si>
  <si>
    <t xml:space="preserve">Replacing of old infrastructure and to allow for additional capacity to  to stabilise the electrical network and to cater for growth. </t>
  </si>
  <si>
    <t>Phase 1: Precinct Planning and Implementation Plans for the development of the East London Esplanade including key BCMM land parcels along the beachfront is currently underway coordinated by the BCDA. Funds for implementation of projects are in the process of being sourced by BCDA.</t>
  </si>
  <si>
    <t>Human Settlement Catalytic</t>
  </si>
  <si>
    <t>Central To Reeston Tunnel Project</t>
  </si>
  <si>
    <t>Amalinda Junction Mixed Use Housing</t>
  </si>
  <si>
    <t>Arnoldton Node</t>
  </si>
  <si>
    <t>Mount Ruth Node</t>
  </si>
  <si>
    <r>
      <t xml:space="preserve">This is the first project related to the strategic </t>
    </r>
    <r>
      <rPr>
        <b/>
        <sz val="11"/>
        <color indexed="8"/>
        <rFont val="Calibri"/>
        <family val="2"/>
      </rPr>
      <t>Sleeper Site</t>
    </r>
    <r>
      <rPr>
        <sz val="11"/>
        <color indexed="8"/>
        <rFont val="Calibri"/>
        <family val="2"/>
      </rPr>
      <t xml:space="preserve"> development and involves the realignment/re-routing of the section of the R72 between Commercial Road and Fleet Street.  The road will bisect the Sleeper Site and open the area up for development.</t>
    </r>
  </si>
  <si>
    <t>Feasibility Study required for the City to Sea Boulevard which will link up the city center and the Quigney, connecting Oxford Street to the Esplanade. This project will include provision of street furniture, pedestrian walkways, street lights, sidewalks, cyclists paths, greening and art effects through the upgrading and extension of Moore Street. Projected total cost refelected.</t>
  </si>
  <si>
    <r>
      <t xml:space="preserve">CBD: </t>
    </r>
    <r>
      <rPr>
        <sz val="12"/>
        <color theme="1"/>
        <rFont val="Calibri"/>
        <family val="2"/>
      </rPr>
      <t>Traffic and Transportation Studies</t>
    </r>
  </si>
  <si>
    <t>Required in order to determine the feasibility of concept proposals contained in the Sleeper Site Framework Plan.</t>
  </si>
  <si>
    <t>New planned settlements and upgrading of informal settlement – Upgrading of C Section; D Hostel; DV Proper; and Braelynn 10 ext.</t>
  </si>
  <si>
    <t>Phase 1: Cleaning of the public environment, provision of street furniture, including litter bins, seating and tree-planting. The private sector are keen to contribute via the 'Call to Action' project driven by the Border Kei Chamber of Commerce.</t>
  </si>
  <si>
    <t>New planned settlements and upgrading of informal settlement – including Zone 18cc, Cluster 1, Cluster 2 and Potsdam Ikhwezi Block 1 &amp; 2: Includes provision of internal services and top structures</t>
  </si>
  <si>
    <t>Amalinda Informal Settlement Upgrade</t>
  </si>
  <si>
    <t xml:space="preserve">Central to Reeston Tunnel project: The project is required in order to create more capacity within the existing central urban areas of Amailnda; Summerpride and Haven Hills The project will unlock the land within the Amalinda Junction </t>
  </si>
  <si>
    <t>Upgrading of informal settlement – including Amalinda Co-op, Amalinda Fairlands, Cluster 3 and West Bank Restitution.</t>
  </si>
  <si>
    <t>BCMM has designated 3000 mixed use units and commercial uses for tertiary instititions in support of the knowledge economy.</t>
  </si>
  <si>
    <t>Mixed use multi-modal node</t>
  </si>
  <si>
    <r>
      <rPr>
        <b/>
        <sz val="12"/>
        <color indexed="8"/>
        <rFont val="Calibri"/>
        <family val="2"/>
      </rPr>
      <t xml:space="preserve">CBD: </t>
    </r>
    <r>
      <rPr>
        <sz val="12"/>
        <color theme="1"/>
        <rFont val="Calibri"/>
        <family val="2"/>
      </rPr>
      <t>Upgrade of the Ubuhlanti Park</t>
    </r>
  </si>
  <si>
    <t>Upgrade of the ablution blocks and parking area</t>
  </si>
  <si>
    <t>Underway</t>
  </si>
  <si>
    <r>
      <t xml:space="preserve">CBD: </t>
    </r>
    <r>
      <rPr>
        <sz val="12"/>
        <color theme="1"/>
        <rFont val="Calibri"/>
        <family val="2"/>
      </rPr>
      <t>Masterplan for the Development of Swimming pools, Sportfields and Stadia</t>
    </r>
  </si>
  <si>
    <t>No financing</t>
  </si>
  <si>
    <r>
      <rPr>
        <b/>
        <sz val="12"/>
        <color indexed="8"/>
        <rFont val="Calibri"/>
        <family val="2"/>
      </rPr>
      <t xml:space="preserve">Corridor: </t>
    </r>
    <r>
      <rPr>
        <sz val="12"/>
        <color theme="1"/>
        <rFont val="Calibri"/>
        <family val="2"/>
      </rPr>
      <t>Upgrading of the Public Transport Corridor from East London to Mdantsane</t>
    </r>
  </si>
  <si>
    <t xml:space="preserve">Road expansion from single to dual roadway. </t>
  </si>
  <si>
    <t>Improved Regional Access</t>
  </si>
  <si>
    <t>New Access off and across the N2 at Billie Road, New access from R102 onto Toyana Road.</t>
  </si>
  <si>
    <t>Network of public squares, activity streets and pedestrian routes.</t>
  </si>
  <si>
    <t xml:space="preserve">Approximately 3000 new mixed use units / higher density units can be accommodated within the CBD. </t>
  </si>
  <si>
    <t>Re-design of Sandile Thusi Road, Makinana Road, R108 and a number of pedestrian routes are proposals made in the Precinct Plan. Funding available for Re-design of Sandile Thusi Road</t>
  </si>
  <si>
    <t>Upgrade of the Public Transport Facility at the Hub</t>
  </si>
  <si>
    <t>Proposed facility to be put out to tender and should include, a shopping mall and informal traders facilities</t>
  </si>
  <si>
    <t>No financing: proposed R255m</t>
  </si>
  <si>
    <r>
      <t>No financing: P</t>
    </r>
    <r>
      <rPr>
        <sz val="12"/>
        <color theme="1"/>
        <rFont val="Calibri"/>
        <family val="2"/>
      </rPr>
      <t>roposed R25m for R102 to Toyana link</t>
    </r>
  </si>
  <si>
    <r>
      <t xml:space="preserve">No Financing: </t>
    </r>
    <r>
      <rPr>
        <sz val="12"/>
        <color theme="1"/>
        <rFont val="Calibri"/>
        <family val="2"/>
      </rPr>
      <t>Proposed:</t>
    </r>
    <r>
      <rPr>
        <b/>
        <sz val="12"/>
        <color indexed="8"/>
        <rFont val="Calibri"/>
        <family val="2"/>
      </rPr>
      <t xml:space="preserve"> R385m</t>
    </r>
  </si>
  <si>
    <t>No funding at this time Rough estimate R80 to 100 million. Will apply for funding from the DoE</t>
  </si>
  <si>
    <t xml:space="preserve">Upgrade replacement of the 132/33/11 kV  network  </t>
  </si>
  <si>
    <t>Required to provide a stable supply for the  whole of Mdantsane and to rationalizing intake points into BCMM. This will be the second phase of the main BCMM 132/33/11 kV network for East London.</t>
  </si>
  <si>
    <t>Upgrade of Mt Ruth Substation</t>
  </si>
  <si>
    <t>Required to provide additional capacity for the development of the Mdantsane CBD/ Mt Ruth/Buffer Strip areas.</t>
  </si>
  <si>
    <t>No funding at this time funding will be requested on completion of the first phase. R60 to 80 million</t>
  </si>
  <si>
    <t>No funding at this time.</t>
  </si>
  <si>
    <t xml:space="preserve">Upgrade of the Bisho Switch house and the electrical network </t>
  </si>
  <si>
    <t>Upgrade of the KWT electrical network ( Power Station switch house)</t>
  </si>
  <si>
    <r>
      <t>Zwelitsha Regional Bulk Sewage Scheme(Bulk infrastructure project)</t>
    </r>
    <r>
      <rPr>
        <sz val="12"/>
        <color indexed="8"/>
        <rFont val="Calibri"/>
        <family val="2"/>
      </rPr>
      <t xml:space="preserve"> </t>
    </r>
  </si>
  <si>
    <t>The project is required in order to create more capacity within the existing central urban areas such as Breidbach, Zweltsha, Bisho, Schornville, Pakamisa and Ilitha unlocking of the mixed housing development in the Bisko/King Willaims Town area.</t>
  </si>
  <si>
    <r>
      <t>Kei Road to Bhisho Bulk Water Scheme</t>
    </r>
    <r>
      <rPr>
        <sz val="12"/>
        <color indexed="8"/>
        <rFont val="Calibri"/>
        <family val="2"/>
      </rPr>
      <t xml:space="preserve"> </t>
    </r>
  </si>
  <si>
    <t>The project is required in order to create more capacity within the existing Bhisho and King William’s Town as well as surrounding peri-urban areas of Berlin, Zinyoka, Ttyutyu, etc</t>
  </si>
  <si>
    <t>KWT Public Transport Interchange</t>
  </si>
  <si>
    <t>The expansion and renewal of the existing three taxi and bus ranks in the CBD of King William’s Town and integrating into one multi modal facility to serve the entire needs of the public transport users in the area and surroundings.</t>
  </si>
  <si>
    <r>
      <t>Bhisho revitalisation Precinct</t>
    </r>
    <r>
      <rPr>
        <sz val="12"/>
        <color indexed="8"/>
        <rFont val="Calibri"/>
        <family val="2"/>
      </rPr>
      <t xml:space="preserve"> </t>
    </r>
  </si>
  <si>
    <t>which is a EC Prov Govt initiative but includes BCMM land.</t>
  </si>
  <si>
    <t>Berlin- Green Energy Hub</t>
  </si>
  <si>
    <t>To allow for growth in the Bisho Precinct.</t>
  </si>
  <si>
    <t>to allow for growth and stabilise the network into KWT . Funding used is own funding from the electricity department capital project Estimate for first phase R6 to 10 million May 2017 to May 2018</t>
  </si>
  <si>
    <t>Market Square Bus Rank</t>
  </si>
  <si>
    <t>Market Square Taxi Rank</t>
  </si>
  <si>
    <t>Mary Street</t>
  </si>
  <si>
    <t>Road Network within Taxi Facilities</t>
  </si>
  <si>
    <t>18 000 000</t>
  </si>
  <si>
    <t>Taxi City Taxi Rank</t>
  </si>
  <si>
    <t xml:space="preserve">ENABLERS &amp; SUB-COMPONENTS </t>
  </si>
  <si>
    <t>Other: Integrated Public Space Project</t>
  </si>
  <si>
    <t>Other: Social Amenity</t>
  </si>
  <si>
    <t>Other: Public Space Upgrade</t>
  </si>
  <si>
    <r>
      <t xml:space="preserve">PRIMARY INTEGRATION ZONE: </t>
    </r>
    <r>
      <rPr>
        <sz val="12"/>
        <color theme="1"/>
        <rFont val="Calibri"/>
        <family val="2"/>
      </rPr>
      <t>THE EAST LONDON INNER CITY AREA, THE MELD CORRIDOR AND THE MDANTSANE HUB PRECINCT FORM THE FIRST ORDER CATALYTIC AREAS IN THIS ZONE. SECOND ORDER CATALYTIC AREAS INCLUDE AMALINDA JUNCTION PRECINCT AND THE NORTH-WEST CORRIDOR WHICH WILL LINK THE CBD TO AMALINDA JUNCTION AND OPEN UP VACANT BCMM LAND FOR HOUSING</t>
    </r>
  </si>
  <si>
    <t>DESCRIPTION:</t>
  </si>
  <si>
    <r>
      <t>1. East London CBD Inner City Revitalization:</t>
    </r>
    <r>
      <rPr>
        <sz val="12"/>
        <color theme="1"/>
        <rFont val="Calibri"/>
        <family val="2"/>
      </rPr>
      <t>The East London inner city is the starting point of the MELD Corridor. The initiative represents visible investment in the inner city area and anticipated to spur additional investments.The increased tourism could strengthen the zone growth. (Commercial areas and other attractions in the area could be strengthened to provide additional economic opportunities. The innovation knowledge management cluster as educational and economic resources will be supported. An improved Quality of life through - vibrant city life, and green spaces and city image building will be enhanced. Transit oriented development through encouraging quality infill affordable housing and promotion of mixed uses, will be provided. Connectivity will be improved, through pedestrianisation of identified streets. Key Projects in the Inner City Revitalization are the Sleeper Site and CBD upgrades.</t>
    </r>
  </si>
  <si>
    <r>
      <t xml:space="preserve">2. MELD Corridor: </t>
    </r>
    <r>
      <rPr>
        <sz val="12"/>
        <color theme="1"/>
        <rFont val="Calibri"/>
        <family val="2"/>
      </rPr>
      <t xml:space="preserve">This is the area straddling the main transportation routes (roads and railway) and links the townships of Mdantsane and other previosuly disadvantaged areas to East London’s Central Business District. 
</t>
    </r>
    <r>
      <rPr>
        <b/>
        <sz val="12"/>
        <color indexed="8"/>
        <rFont val="Calibri"/>
        <family val="2"/>
      </rPr>
      <t xml:space="preserve">
</t>
    </r>
  </si>
  <si>
    <r>
      <t xml:space="preserve">3. Mdanstsane Urban Hub Precinct: </t>
    </r>
    <r>
      <rPr>
        <sz val="12"/>
        <color theme="1"/>
        <rFont val="Calibri"/>
        <family val="2"/>
      </rPr>
      <t>A self-sustaining, attractive and vibrant Economic Hub that showcases the Creative Arts, Sports, Cultural History  and Identity of Mdanstsane.</t>
    </r>
  </si>
  <si>
    <r>
      <t xml:space="preserve">4. Amalinda Junction Precinct: </t>
    </r>
    <r>
      <rPr>
        <sz val="12"/>
        <color indexed="8"/>
        <rFont val="Calibri"/>
        <family val="2"/>
      </rPr>
      <t xml:space="preserve">Substantial centrally located Greenfield site situated between the road and rail component of the MELD Corridor with potential high density mixed land use </t>
    </r>
    <r>
      <rPr>
        <b/>
        <sz val="12"/>
        <color indexed="8"/>
        <rFont val="Calibri"/>
        <family val="2"/>
      </rPr>
      <t xml:space="preserve">development. </t>
    </r>
    <r>
      <rPr>
        <sz val="12"/>
        <color indexed="8"/>
        <rFont val="Calibri"/>
        <family val="2"/>
      </rPr>
      <t xml:space="preserve">The Amalinda Junction Precinct cannot be developed until the Central to Reeston Tunnel project (Bulk infrastructure project has been completed. The project will contribute towards spatial reconfiguration, through mixed land use development with proposed residential units, retail and education facilities. </t>
    </r>
  </si>
  <si>
    <r>
      <t xml:space="preserve">6. KING WILLIAMS TOWN-BISHO CORRODOR: </t>
    </r>
    <r>
      <rPr>
        <sz val="12"/>
        <color theme="1"/>
        <rFont val="Calibri"/>
        <family val="2"/>
      </rPr>
      <t>The Bhisho/KWT Corridor will provide a public transport link between KWT and Bhisho. Vacant BCMM and State land will be developed for high density housing and mixed land uses. A large part of the corridor is made up of the Bhisho Revitalisation Project and will enhance Bhisho as the capital of the provincial administration. 
The development of land along the Corridor is dependant on the completion of the Zwelitsha Regional Bulk Sewage Scheme</t>
    </r>
    <r>
      <rPr>
        <b/>
        <sz val="12"/>
        <color indexed="8"/>
        <rFont val="Calibri"/>
        <family val="2"/>
      </rPr>
      <t xml:space="preserve">
</t>
    </r>
  </si>
  <si>
    <t>Reeston Waste Water</t>
  </si>
  <si>
    <t>??</t>
  </si>
  <si>
    <t>Mixed Use and High Density Infill projects in the precinct</t>
  </si>
  <si>
    <t>BCMM Ongoing Housing projects within the broader Mdantsane Township</t>
  </si>
  <si>
    <r>
      <t xml:space="preserve">CBD: </t>
    </r>
    <r>
      <rPr>
        <sz val="12"/>
        <color theme="1"/>
        <rFont val="Calibri"/>
        <family val="2"/>
      </rPr>
      <t>Development of BCMM land adjacent to North Street</t>
    </r>
  </si>
  <si>
    <r>
      <t xml:space="preserve">CBD: </t>
    </r>
    <r>
      <rPr>
        <sz val="12"/>
        <color theme="1"/>
        <rFont val="Calibri"/>
        <family val="2"/>
      </rPr>
      <t>East London Beachfront &amp; Esplanade Upgrade</t>
    </r>
  </si>
  <si>
    <t xml:space="preserve">Mixed use development </t>
  </si>
  <si>
    <t>Other: Mixed use</t>
  </si>
  <si>
    <t>Sleeper Site Development</t>
  </si>
  <si>
    <t>This will include development of key inner city land and the upgrading of roads and infrastructure. The proposed Civic Centre development will be a key component of this precinct and will require a complete financial assessment for viability of consolidating all Municpal functions into a central area / building.</t>
  </si>
  <si>
    <r>
      <t xml:space="preserve">5. North West Corridor: </t>
    </r>
    <r>
      <rPr>
        <sz val="12"/>
        <color theme="1"/>
        <rFont val="Calibri"/>
        <family val="2"/>
      </rPr>
      <t>The North West Expressway is a public transport route that will link the CBD to Amalinda Junction and open up vacant land for High density housing</t>
    </r>
  </si>
  <si>
    <t>Feasibility Study for the Extension of North West Expressway</t>
  </si>
  <si>
    <t>The road will provide access to significant parcels of land along its length. Amalinda Junction Precinct and Chiselhurst high density housing precincts are two of the most important nodes along the corridor.</t>
  </si>
  <si>
    <t>Extension of North West Expressway to Amalinda Main Road</t>
  </si>
  <si>
    <t>The North West Expressway Extension will be a public transport route that will link up the CBD to Amalinda Junction and open up vacant BCMM land for high density housing.</t>
  </si>
  <si>
    <t xml:space="preserve">Feasibility Study for the Chiselhurst High Density Housing Precinct and other monir mixed land use precincts along the route. An estimate of 2000 high density units are possible. </t>
  </si>
  <si>
    <t xml:space="preserve">Feasibility Study for the Chiselhurst High Density Housing Precinct </t>
  </si>
  <si>
    <t xml:space="preserve">Human Settlement </t>
  </si>
  <si>
    <t>New Government Offices Node</t>
  </si>
  <si>
    <t>Other: Integrated Project</t>
  </si>
  <si>
    <t>Upgrade of the Sisa Dukashe and Orlando Stadia</t>
  </si>
  <si>
    <t>Masterplan for the Development of Swimming pools, Sportfields and Stadia</t>
  </si>
  <si>
    <t>Underway ??</t>
  </si>
  <si>
    <t>Proposed on the Eastern end of Makinana Road - further investigations and institutional engagements required with SASSA &amp; Department of Home Affairs</t>
  </si>
  <si>
    <t xml:space="preserve">Other: Public Transport/ Mixed use </t>
  </si>
  <si>
    <t>Other: Social Amenities</t>
  </si>
  <si>
    <t>Other: Social Amenity ??</t>
  </si>
  <si>
    <t>Other: Social Amenities ??</t>
  </si>
  <si>
    <t>Upgrading of water supply to the Central East London Area</t>
  </si>
  <si>
    <t>Treatment works to create capacity for Reestin and other housing programmes which still need to be completed.</t>
  </si>
  <si>
    <t>Reeston</t>
  </si>
  <si>
    <r>
      <t xml:space="preserve">SECONDARY INTEGRATION ZONE: </t>
    </r>
    <r>
      <rPr>
        <sz val="12"/>
        <color theme="1"/>
        <rFont val="Calibri"/>
        <family val="2"/>
      </rPr>
      <t>THE BISHO &amp; KING WILLIAMS TOWN CBD's, INCLUDING THE BISHO- THE KING-WILLIAMS TOWN CORRIDOR</t>
    </r>
  </si>
  <si>
    <t xml:space="preserve">DESCRIPTION: THESE ARE OF AN ECONOMIC / NON-SPATIAL NATURE IN </t>
  </si>
  <si>
    <t>Focussed on Renewable Energy, to broaden the energy mix, transforms and diversify the economy.Research and Development component.</t>
  </si>
  <si>
    <t xml:space="preserve">•                Includes manufacturing and agro-processing as part of a green energy hub concept. </t>
  </si>
  <si>
    <t>•                Solar Farm proposal by IDZ.</t>
  </si>
  <si>
    <t>•                Solar (Manufacture panels and geysers)</t>
  </si>
  <si>
    <t>MARGINALISED AREAS - OTHER</t>
  </si>
  <si>
    <r>
      <t xml:space="preserve">DESCRIPTION: </t>
    </r>
    <r>
      <rPr>
        <sz val="11"/>
        <color indexed="8"/>
        <rFont val="Calibri"/>
        <family val="2"/>
      </rPr>
      <t>ECONOMIC NODES / PROJECTS OF A NON-SPATIAL NATURE</t>
    </r>
  </si>
  <si>
    <t>CITY-WIDE PROJECTS</t>
  </si>
  <si>
    <t>MUNICIPAL</t>
  </si>
  <si>
    <t xml:space="preserve">MUNICIPAL </t>
  </si>
  <si>
    <t>Other: Cross-cutting</t>
  </si>
  <si>
    <t>Other: Industrial</t>
  </si>
  <si>
    <t>High density Hosuing within the Corridor as part of the Duncan Village dedensification process.</t>
  </si>
  <si>
    <t>Duncan Village Redevelopment</t>
  </si>
  <si>
    <t>MDANTSANE TOWNSHIP</t>
  </si>
  <si>
    <t>AREAS</t>
  </si>
  <si>
    <t>MARGINALISED AREAS - TOWNSHIP</t>
  </si>
  <si>
    <t>The project will enhance the connectivity and will have a multiplier effect on the BCMM economy. Negotiations are underway with SANRAL as the relevant authority.</t>
  </si>
  <si>
    <t>N2/ R72 Realignment (Is this part of MELD, should it not fall under Citywide projects -see below)</t>
  </si>
  <si>
    <t>Upgrading of the Mzonyana Treatment Works</t>
  </si>
  <si>
    <r>
      <t xml:space="preserve">8. Revitalization of BCMM Industry and Industrial Areas: </t>
    </r>
    <r>
      <rPr>
        <sz val="12"/>
        <color indexed="8"/>
        <rFont val="Calibri"/>
        <family val="2"/>
      </rPr>
      <t xml:space="preserve">The intention is to support and promote the growth and development of BCMM’s industrial economy with a focus on the following areas:
• West Bank
• Wilsonia
• Fort Jackson
• Dimbaza
• Berlin
• Mdantsane Industrial Node
This catalytic project will work in combination with Knowledge Economy Project and will be revenue enhancing in the long term. 
</t>
    </r>
  </si>
  <si>
    <t>West Bank Race Track</t>
  </si>
  <si>
    <t>The project is a private sector initiative that entails developing an internationally recognised motor sport venue that attracts new investment in the precinct through motor sport facilities and motor sport related industries in a quality environment. The project will require the Harbour arterial rout e to be extended so that the track can be used full time for motorsport activities</t>
  </si>
  <si>
    <r>
      <t>Revitalisation of the West Bank Industrial area/Motor industry cluster.</t>
    </r>
    <r>
      <rPr>
        <sz val="11"/>
        <color indexed="8"/>
        <rFont val="Calibri"/>
        <family val="2"/>
      </rPr>
      <t xml:space="preserve"> </t>
    </r>
  </si>
  <si>
    <t>The project entails augmentation of bulk infrastructure, upgrade of road network and landscaping of city entrance. Will ensure sufficient infrastructure capacity is available to accommodate commercial and industrial employment growth forecasts and will support retention and expansion of the manufacturing initiatives. Project also involves the upgrading and use of Race Track that will link to the motor industry and sport tourism.</t>
  </si>
  <si>
    <t>Other: Motor Sport</t>
  </si>
  <si>
    <t xml:space="preserve">West Bank WWTW </t>
  </si>
  <si>
    <r>
      <t>This project will is part of the process of opening up the area (Spatial Priority 2) for development</t>
    </r>
    <r>
      <rPr>
        <b/>
        <sz val="11"/>
        <color indexed="8"/>
        <rFont val="Calibri"/>
        <family val="2"/>
      </rPr>
      <t xml:space="preserve"> .</t>
    </r>
  </si>
  <si>
    <t>West Bank Bulk Water Supply</t>
  </si>
  <si>
    <t>This project will is part of the process of opening up the area (Spatial Priority 2) for development to provide serviced land for workers on the West Bank</t>
  </si>
  <si>
    <r>
      <t>West Bank:</t>
    </r>
    <r>
      <rPr>
        <sz val="11"/>
        <color indexed="8"/>
        <rFont val="Calibri"/>
        <family val="2"/>
      </rPr>
      <t xml:space="preserve"> Upgrade of Settlers way as the gateway to the City</t>
    </r>
  </si>
  <si>
    <t>Dimbaza – Small industries; agro processing.</t>
  </si>
  <si>
    <t>Fort Jackson -  agro processing</t>
  </si>
  <si>
    <r>
      <t>Mdantsane Industrial Node adjacent to Mt Ruth &amp; N2</t>
    </r>
    <r>
      <rPr>
        <sz val="11"/>
        <color indexed="8"/>
        <rFont val="Calibri"/>
        <family val="2"/>
      </rPr>
      <t xml:space="preserve"> </t>
    </r>
  </si>
  <si>
    <t>Ideally located land for Logistics/Warehousing and light industry to support the growing logistics industry in the region. Requires well as bulk water and sewer capacity</t>
  </si>
  <si>
    <t>N2 Wild Coast Project</t>
  </si>
  <si>
    <t xml:space="preserve">This will link BCMM to Kwa Zulu-Natal and boost regional economy. </t>
  </si>
  <si>
    <t>East London Harbour upgrade</t>
  </si>
  <si>
    <r>
      <t>The project is a Transnet initiative that entails upgrading and expansion of the port. The freight and logistics supports SIP2. The Transnet investment will contribute towards revitalising the economy of EL</t>
    </r>
    <r>
      <rPr>
        <b/>
        <sz val="11"/>
        <color indexed="8"/>
        <rFont val="Calibri"/>
        <family val="2"/>
      </rPr>
      <t>.</t>
    </r>
  </si>
  <si>
    <t>East London Airport upgrade</t>
  </si>
  <si>
    <r>
      <t>The project is an ACSA initiative that entails upgrading of the East London Airport and involves the lengthening of the main runway to allow bigger airplanes. This will open up opportunities to export goods and will contribute towards revitalising the economy of EL</t>
    </r>
    <r>
      <rPr>
        <b/>
        <sz val="11"/>
        <color indexed="8"/>
        <rFont val="Calibri"/>
        <family val="2"/>
      </rPr>
      <t>.</t>
    </r>
  </si>
  <si>
    <t>Bulembu Airport revitalisation</t>
  </si>
  <si>
    <r>
      <t>7. Invest in the Knowledge Economy:</t>
    </r>
    <r>
      <rPr>
        <sz val="12"/>
        <color indexed="8"/>
        <rFont val="Calibri"/>
        <family val="2"/>
      </rPr>
      <t>Roll out of broadband infrasructure, Science and Technology Park, Partnership with Tertiary Institutions to support: Green Energy, Motor Industry, Maritime Economy and Medical Sector</t>
    </r>
  </si>
  <si>
    <t>Science and Technology Park</t>
  </si>
  <si>
    <t>This project is an IDZ initiative that involves the Science and Technology Park which will serve to link business with local Universities. This project is a key component of the University Town initiative in the MGDS.</t>
  </si>
  <si>
    <t>BCMM Integrated ICT project. Broadband infrastructure roll out (backbone and access networks)</t>
  </si>
  <si>
    <t>This project will fast-track the realisation of achieving 100% connectivity and encourage the potential of the local ICT industry to promote economy revitalisation and extend ICT connectivity to facilitate e – service. The project will ensure that the residents have equitable access to evolving computer technologies and opportunities to develop their techno-literacy skills</t>
  </si>
  <si>
    <r>
      <t>Partnership with tertiary institutions</t>
    </r>
    <r>
      <rPr>
        <sz val="11"/>
        <color indexed="8"/>
        <rFont val="Calibri"/>
        <family val="2"/>
      </rPr>
      <t xml:space="preserve"> </t>
    </r>
  </si>
  <si>
    <t>to support the city’s economic focus i.e green energy; motor industry; agro-processing; maritime economy; Education &amp; Medical sector.</t>
  </si>
  <si>
    <t>ECONOMIC / EMPLOYMENT / CROSSCUTTING</t>
  </si>
  <si>
    <t>Refurbishment of the Eastern Beach gravity sewers</t>
  </si>
  <si>
    <t>PRIORITY FOCUS AREAS</t>
  </si>
  <si>
    <r>
      <t>DESCRIPTION:</t>
    </r>
    <r>
      <rPr>
        <b/>
        <sz val="12"/>
        <color indexed="10"/>
        <rFont val="Calibri"/>
        <family val="2"/>
      </rPr>
      <t xml:space="preserve"> </t>
    </r>
    <r>
      <rPr>
        <b/>
        <sz val="12"/>
        <rFont val="Calibri"/>
        <family val="2"/>
      </rPr>
      <t xml:space="preserve">The Primary Integration Zone is informed by National Treasury's Urban Network Strategy, which is a strategy to enable the long term restructuring of larger urban settlemengts with the aim of ultimately eradicting spatial inequality in South African Cities. </t>
    </r>
    <r>
      <rPr>
        <sz val="12"/>
        <rFont val="Calibri"/>
        <family val="2"/>
      </rPr>
      <t xml:space="preserve"> For East London, the area termed the East London – Mdantsane Corridor (MELD Corridor) was identified as being the area which could "initiate restructuring in the East London Metropolitan area, which would result in Mdantsane and other previously disadvantaged areas being integrated with the East London core”. This area straddles the main transportation routes (roads and railway)</t>
    </r>
    <r>
      <rPr>
        <sz val="12"/>
        <color theme="1"/>
        <rFont val="Calibri"/>
        <family val="2"/>
      </rPr>
      <t xml:space="preserve"> linking the township of Mdantsane and East London’s Central Business District.  Identified Catalytic Projects are shown highlighted in yellow.
</t>
    </r>
  </si>
  <si>
    <t>Mdanstsane Urban Hub Revitalisation</t>
  </si>
  <si>
    <t>This includes the impelementation of an number of key projects identified below.</t>
  </si>
  <si>
    <t>Land regularization processes currently underway</t>
  </si>
  <si>
    <t>Annexure 2: Integorvernmental Project Pipeline</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</si>
</sst>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Red]\-&quot;R&quot;#,##0"/>
    <numFmt numFmtId="165" formatCode="&quot;R&quot;#,##0.00;[Red]\-&quot;R&quot;#,##0.00"/>
    <numFmt numFmtId="166" formatCode="&quot;R&quot;#,##0.00;[Red]&quot;R&quot;#,##0.00"/>
  </numFmts>
  <fonts count="56">
    <font>
      <sz val="12"/>
      <color theme="1"/>
      <name val="Calibri"/>
      <family val="2"/>
    </font>
    <font>
      <sz val="11"/>
      <color indexed="8"/>
      <name val="Calibri"/>
      <family val="2"/>
    </font>
    <font>
      <b/>
      <sz val="12"/>
      <color indexed="8"/>
      <name val="Calibri"/>
      <family val="2"/>
    </font>
    <font>
      <u val="single"/>
      <sz val="12"/>
      <color indexed="12"/>
      <name val="Calibri"/>
      <family val="2"/>
    </font>
    <font>
      <u val="single"/>
      <sz val="12"/>
      <color indexed="20"/>
      <name val="Calibri"/>
      <family val="2"/>
    </font>
    <font>
      <b/>
      <sz val="11"/>
      <color indexed="8"/>
      <name val="Calibri"/>
      <family val="2"/>
    </font>
    <font>
      <sz val="8"/>
      <name val="Calibri"/>
      <family val="2"/>
    </font>
    <font>
      <sz val="12"/>
      <color indexed="8"/>
      <name val="Calibri"/>
      <family val="2"/>
    </font>
    <font>
      <b/>
      <sz val="12"/>
      <color indexed="10"/>
      <name val="Calibri"/>
      <family val="2"/>
    </font>
    <font>
      <b/>
      <sz val="12"/>
      <name val="Calibri"/>
      <family val="2"/>
    </font>
    <font>
      <sz val="12"/>
      <name val="Calibri"/>
      <family val="2"/>
    </font>
    <font>
      <sz val="10"/>
      <color indexed="8"/>
      <name val="Arial"/>
      <family val="2"/>
    </font>
    <font>
      <b/>
      <sz val="10"/>
      <color indexed="8"/>
      <name val="Arial"/>
      <family val="2"/>
    </font>
    <font>
      <b/>
      <sz val="18"/>
      <color indexed="8"/>
      <name val="Calibri"/>
      <family val="2"/>
    </font>
    <font>
      <b/>
      <sz val="2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rgb="FF000000"/>
      <name val="Calibri"/>
      <family val="2"/>
    </font>
    <font>
      <b/>
      <sz val="12"/>
      <color rgb="FF000000"/>
      <name val="Calibri"/>
      <family val="2"/>
    </font>
    <font>
      <sz val="10"/>
      <color theme="1"/>
      <name val="Arial"/>
      <family val="2"/>
    </font>
    <font>
      <b/>
      <sz val="10"/>
      <color theme="1"/>
      <name val="Arial"/>
      <family val="2"/>
    </font>
    <font>
      <sz val="11"/>
      <color rgb="FF000000"/>
      <name val="Calibri"/>
      <family val="2"/>
    </font>
    <font>
      <b/>
      <sz val="11"/>
      <color rgb="FF000000"/>
      <name val="Calibri"/>
      <family val="2"/>
    </font>
    <font>
      <b/>
      <sz val="18"/>
      <color theme="1"/>
      <name val="Calibri"/>
      <family val="2"/>
    </font>
    <font>
      <b/>
      <sz val="2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rgb="FFBFBFBF"/>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border>
    <border>
      <left style="thin"/>
      <right style="thin"/>
      <top/>
      <bottom/>
    </border>
    <border>
      <left/>
      <right style="thin"/>
      <top style="thin"/>
      <bottom style="thin"/>
    </border>
    <border>
      <left style="thin"/>
      <right style="thin"/>
      <top style="medium"/>
      <bottom style="medium"/>
    </border>
    <border>
      <left style="thin"/>
      <right style="medium"/>
      <top style="medium"/>
      <bottom style="medium"/>
    </border>
    <border>
      <left/>
      <right style="thin"/>
      <top/>
      <bottom/>
    </border>
    <border>
      <left/>
      <right style="thin"/>
      <top/>
      <bottom style="thin"/>
    </border>
    <border>
      <left/>
      <right/>
      <top style="thin"/>
      <bottom style="thin"/>
    </border>
    <border>
      <left style="thin"/>
      <right/>
      <top/>
      <bottom/>
    </border>
    <border>
      <left/>
      <right style="thin"/>
      <top style="medium"/>
      <bottom style="medium"/>
    </border>
    <border>
      <left style="thin"/>
      <right/>
      <top style="thin"/>
      <bottom style="thin"/>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thin"/>
      <top style="medium"/>
      <bottom/>
    </border>
    <border>
      <left/>
      <right style="thin">
        <color rgb="FF000000"/>
      </right>
      <top style="medium"/>
      <bottom style="medium"/>
    </border>
    <border>
      <left style="thin">
        <color rgb="FF000000"/>
      </left>
      <right/>
      <top style="medium"/>
      <bottom style="medium"/>
    </border>
    <border>
      <left/>
      <right style="medium">
        <color rgb="FF000000"/>
      </right>
      <top style="medium"/>
      <bottom style="medium"/>
    </border>
    <border>
      <left style="thin"/>
      <right style="thin"/>
      <top/>
      <bottom style="medium"/>
    </border>
    <border>
      <left/>
      <right style="medium"/>
      <top style="medium"/>
      <bottom/>
    </border>
    <border>
      <left style="thin"/>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6">
    <xf numFmtId="0" fontId="0" fillId="0" borderId="0" xfId="0" applyFont="1" applyAlignment="1">
      <alignment/>
    </xf>
    <xf numFmtId="0" fontId="0" fillId="0" borderId="0" xfId="0" applyAlignment="1">
      <alignment horizontal="left" vertical="top" wrapText="1"/>
    </xf>
    <xf numFmtId="0" fontId="47" fillId="0" borderId="10" xfId="0" applyFont="1" applyBorder="1" applyAlignment="1">
      <alignment vertical="top"/>
    </xf>
    <xf numFmtId="0" fontId="0" fillId="0" borderId="10" xfId="0" applyFont="1" applyBorder="1" applyAlignment="1">
      <alignment vertical="top" wrapText="1"/>
    </xf>
    <xf numFmtId="0" fontId="30" fillId="0" borderId="10" xfId="0" applyFont="1" applyBorder="1" applyAlignment="1">
      <alignment horizontal="justify" vertical="top"/>
    </xf>
    <xf numFmtId="0" fontId="0" fillId="0" borderId="10" xfId="0" applyBorder="1" applyAlignment="1">
      <alignment horizontal="left" vertical="top" wrapText="1"/>
    </xf>
    <xf numFmtId="0" fontId="47" fillId="0" borderId="10" xfId="0" applyFont="1" applyBorder="1" applyAlignment="1">
      <alignment vertical="top" wrapText="1"/>
    </xf>
    <xf numFmtId="166" fontId="47" fillId="0" borderId="10" xfId="0" applyNumberFormat="1" applyFont="1" applyBorder="1" applyAlignment="1">
      <alignment vertical="top"/>
    </xf>
    <xf numFmtId="164" fontId="47" fillId="0" borderId="10" xfId="0" applyNumberFormat="1" applyFont="1" applyBorder="1" applyAlignment="1">
      <alignment vertical="top"/>
    </xf>
    <xf numFmtId="164" fontId="47" fillId="0" borderId="10" xfId="0" applyNumberFormat="1" applyFont="1" applyBorder="1" applyAlignment="1">
      <alignment horizontal="left" vertical="top"/>
    </xf>
    <xf numFmtId="0" fontId="0" fillId="0" borderId="10" xfId="0" applyFont="1" applyBorder="1" applyAlignment="1">
      <alignment vertical="top"/>
    </xf>
    <xf numFmtId="0" fontId="0" fillId="0" borderId="10" xfId="0" applyBorder="1" applyAlignment="1">
      <alignment/>
    </xf>
    <xf numFmtId="166" fontId="47" fillId="0" borderId="10" xfId="0" applyNumberFormat="1" applyFont="1" applyBorder="1" applyAlignment="1">
      <alignment horizontal="left" vertical="top"/>
    </xf>
    <xf numFmtId="0" fontId="0" fillId="0" borderId="10" xfId="0" applyFont="1" applyBorder="1" applyAlignment="1">
      <alignment horizontal="left" vertical="top" wrapText="1"/>
    </xf>
    <xf numFmtId="165" fontId="47" fillId="0" borderId="10" xfId="0" applyNumberFormat="1" applyFont="1" applyBorder="1" applyAlignment="1">
      <alignment vertical="top"/>
    </xf>
    <xf numFmtId="165" fontId="47" fillId="0" borderId="10" xfId="0" applyNumberFormat="1" applyFont="1" applyBorder="1" applyAlignment="1">
      <alignment horizontal="left" vertical="top"/>
    </xf>
    <xf numFmtId="0" fontId="0" fillId="0" borderId="10" xfId="0" applyBorder="1" applyAlignment="1">
      <alignment vertical="top" wrapText="1"/>
    </xf>
    <xf numFmtId="0" fontId="30" fillId="0" borderId="10" xfId="0" applyFont="1" applyBorder="1" applyAlignment="1">
      <alignment vertical="top" wrapText="1"/>
    </xf>
    <xf numFmtId="0" fontId="48" fillId="0" borderId="10" xfId="0" applyFont="1" applyBorder="1" applyAlignment="1">
      <alignment vertical="top" wrapText="1"/>
    </xf>
    <xf numFmtId="0" fontId="47" fillId="0" borderId="10" xfId="0" applyFont="1" applyBorder="1" applyAlignment="1">
      <alignment vertical="top" wrapText="1"/>
    </xf>
    <xf numFmtId="0" fontId="47" fillId="0" borderId="11" xfId="0" applyFont="1" applyBorder="1" applyAlignment="1">
      <alignment vertical="top" wrapText="1"/>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30" fillId="0" borderId="10" xfId="0" applyFont="1" applyBorder="1" applyAlignment="1">
      <alignment horizontal="justify" vertical="center"/>
    </xf>
    <xf numFmtId="0" fontId="30" fillId="0" borderId="10" xfId="0" applyFont="1" applyBorder="1" applyAlignment="1">
      <alignment wrapText="1"/>
    </xf>
    <xf numFmtId="0" fontId="0" fillId="0" borderId="12" xfId="0" applyBorder="1" applyAlignment="1">
      <alignment vertical="top" wrapText="1"/>
    </xf>
    <xf numFmtId="0" fontId="0" fillId="0" borderId="10" xfId="0" applyFont="1" applyBorder="1" applyAlignment="1">
      <alignment horizontal="justify" vertical="top"/>
    </xf>
    <xf numFmtId="0" fontId="47" fillId="0" borderId="10" xfId="0" applyFont="1" applyBorder="1" applyAlignment="1">
      <alignment horizontal="left" vertical="top" wrapText="1"/>
    </xf>
    <xf numFmtId="0" fontId="0" fillId="0" borderId="10" xfId="0" applyBorder="1" applyAlignment="1">
      <alignment vertical="top"/>
    </xf>
    <xf numFmtId="164" fontId="0" fillId="0" borderId="10" xfId="0" applyNumberFormat="1" applyBorder="1" applyAlignment="1">
      <alignment/>
    </xf>
    <xf numFmtId="166" fontId="47" fillId="0" borderId="10" xfId="0" applyNumberFormat="1" applyFont="1" applyBorder="1" applyAlignment="1">
      <alignment vertical="top" wrapText="1"/>
    </xf>
    <xf numFmtId="0" fontId="47" fillId="0" borderId="10" xfId="0" applyFont="1" applyBorder="1" applyAlignment="1">
      <alignment horizontal="left" vertical="top" wrapText="1"/>
    </xf>
    <xf numFmtId="0" fontId="47" fillId="0" borderId="0" xfId="0" applyFont="1" applyAlignment="1">
      <alignment vertical="top" wrapText="1"/>
    </xf>
    <xf numFmtId="164" fontId="0" fillId="0" borderId="10" xfId="0" applyNumberFormat="1" applyBorder="1" applyAlignment="1">
      <alignment vertical="top"/>
    </xf>
    <xf numFmtId="0" fontId="0" fillId="0" borderId="11" xfId="0" applyBorder="1" applyAlignment="1">
      <alignment/>
    </xf>
    <xf numFmtId="0" fontId="48" fillId="0" borderId="10" xfId="0" applyFont="1" applyBorder="1" applyAlignment="1">
      <alignment horizontal="justify" vertical="center"/>
    </xf>
    <xf numFmtId="0" fontId="49" fillId="0" borderId="10" xfId="0" applyFont="1" applyBorder="1" applyAlignment="1">
      <alignment horizontal="left" vertical="top" wrapText="1"/>
    </xf>
    <xf numFmtId="0" fontId="49" fillId="0" borderId="10" xfId="0" applyFont="1" applyBorder="1" applyAlignment="1">
      <alignment horizontal="justify" vertical="top"/>
    </xf>
    <xf numFmtId="0" fontId="48" fillId="0" borderId="10" xfId="0" applyFont="1" applyBorder="1" applyAlignment="1">
      <alignment horizontal="justify" vertical="top"/>
    </xf>
    <xf numFmtId="0" fontId="0" fillId="0" borderId="12" xfId="0" applyBorder="1" applyAlignment="1">
      <alignment/>
    </xf>
    <xf numFmtId="0" fontId="0" fillId="0" borderId="11" xfId="0" applyBorder="1" applyAlignment="1">
      <alignment vertical="top" wrapText="1"/>
    </xf>
    <xf numFmtId="0" fontId="45" fillId="0" borderId="0" xfId="0" applyFont="1" applyAlignment="1">
      <alignment vertical="top"/>
    </xf>
    <xf numFmtId="0" fontId="0" fillId="0" borderId="13" xfId="0" applyBorder="1" applyAlignment="1">
      <alignment/>
    </xf>
    <xf numFmtId="0" fontId="0" fillId="0" borderId="11" xfId="0" applyBorder="1" applyAlignment="1">
      <alignment vertical="top"/>
    </xf>
    <xf numFmtId="0" fontId="0" fillId="0" borderId="11" xfId="0" applyBorder="1" applyAlignment="1">
      <alignment wrapText="1"/>
    </xf>
    <xf numFmtId="0" fontId="49" fillId="0" borderId="11" xfId="0" applyFont="1" applyBorder="1" applyAlignment="1">
      <alignment horizontal="justify" vertical="center"/>
    </xf>
    <xf numFmtId="0" fontId="50" fillId="0" borderId="10" xfId="0" applyFont="1" applyBorder="1" applyAlignment="1">
      <alignment horizontal="right" vertical="center"/>
    </xf>
    <xf numFmtId="0" fontId="0" fillId="0" borderId="10" xfId="0" applyBorder="1" applyAlignment="1">
      <alignment horizontal="right"/>
    </xf>
    <xf numFmtId="166" fontId="51" fillId="0" borderId="10" xfId="0" applyNumberFormat="1" applyFont="1" applyBorder="1" applyAlignment="1">
      <alignment horizontal="right" vertical="center"/>
    </xf>
    <xf numFmtId="0" fontId="0" fillId="0" borderId="0" xfId="0" applyFont="1" applyAlignment="1">
      <alignment vertical="top" wrapText="1"/>
    </xf>
    <xf numFmtId="0" fontId="51" fillId="0" borderId="10" xfId="0" applyFont="1" applyBorder="1" applyAlignment="1">
      <alignment vertical="center" wrapText="1"/>
    </xf>
    <xf numFmtId="0" fontId="47" fillId="0" borderId="10" xfId="0" applyFont="1" applyFill="1" applyBorder="1" applyAlignment="1">
      <alignment vertical="top" wrapText="1"/>
    </xf>
    <xf numFmtId="0" fontId="47" fillId="0" borderId="10" xfId="0" applyFont="1" applyFill="1" applyBorder="1" applyAlignment="1">
      <alignment vertical="top"/>
    </xf>
    <xf numFmtId="0" fontId="47" fillId="0" borderId="13" xfId="0" applyFont="1" applyFill="1" applyBorder="1" applyAlignment="1">
      <alignment vertical="top" wrapText="1"/>
    </xf>
    <xf numFmtId="0" fontId="47" fillId="0" borderId="12" xfId="0" applyFont="1" applyFill="1" applyBorder="1" applyAlignment="1">
      <alignment vertical="top"/>
    </xf>
    <xf numFmtId="0" fontId="47" fillId="13" borderId="14" xfId="0" applyFont="1" applyFill="1" applyBorder="1" applyAlignment="1">
      <alignment horizontal="left" vertical="top" wrapText="1"/>
    </xf>
    <xf numFmtId="0" fontId="47" fillId="34" borderId="11" xfId="0" applyFont="1" applyFill="1" applyBorder="1" applyAlignment="1">
      <alignment vertical="top"/>
    </xf>
    <xf numFmtId="0" fontId="47" fillId="34" borderId="11" xfId="0" applyFont="1" applyFill="1" applyBorder="1" applyAlignment="1">
      <alignment vertical="top" wrapText="1"/>
    </xf>
    <xf numFmtId="164" fontId="47" fillId="0" borderId="12" xfId="0" applyNumberFormat="1" applyFont="1" applyBorder="1" applyAlignment="1">
      <alignment vertical="top"/>
    </xf>
    <xf numFmtId="166" fontId="47" fillId="0" borderId="12" xfId="0" applyNumberFormat="1" applyFont="1" applyBorder="1" applyAlignment="1">
      <alignment/>
    </xf>
    <xf numFmtId="0" fontId="0" fillId="0" borderId="11" xfId="0" applyBorder="1" applyAlignment="1">
      <alignment horizontal="left" vertical="top" wrapText="1"/>
    </xf>
    <xf numFmtId="0" fontId="47" fillId="33" borderId="10" xfId="0" applyFont="1" applyFill="1" applyBorder="1" applyAlignment="1">
      <alignment vertical="top"/>
    </xf>
    <xf numFmtId="0" fontId="49" fillId="0" borderId="10" xfId="0" applyFont="1" applyBorder="1" applyAlignment="1">
      <alignment vertical="top" wrapText="1"/>
    </xf>
    <xf numFmtId="0" fontId="48" fillId="0" borderId="15" xfId="0" applyFont="1" applyBorder="1" applyAlignment="1">
      <alignment vertical="top" wrapText="1"/>
    </xf>
    <xf numFmtId="0" fontId="48" fillId="0" borderId="15" xfId="0" applyFont="1" applyBorder="1" applyAlignment="1">
      <alignment horizontal="left" vertical="top" wrapText="1"/>
    </xf>
    <xf numFmtId="164" fontId="49" fillId="0" borderId="15" xfId="0" applyNumberFormat="1" applyFont="1" applyBorder="1" applyAlignment="1">
      <alignment horizontal="left" vertical="top"/>
    </xf>
    <xf numFmtId="0" fontId="47" fillId="0" borderId="10" xfId="0" applyFont="1" applyBorder="1" applyAlignment="1">
      <alignment horizontal="left" vertical="top"/>
    </xf>
    <xf numFmtId="0" fontId="49" fillId="0" borderId="15" xfId="0" applyFont="1" applyBorder="1" applyAlignment="1">
      <alignment vertical="top"/>
    </xf>
    <xf numFmtId="164" fontId="49" fillId="0" borderId="15" xfId="0" applyNumberFormat="1" applyFont="1" applyBorder="1" applyAlignment="1">
      <alignment vertical="top"/>
    </xf>
    <xf numFmtId="0" fontId="47" fillId="0" borderId="0" xfId="0" applyFont="1" applyAlignment="1">
      <alignment horizontal="left" vertical="top" wrapText="1"/>
    </xf>
    <xf numFmtId="0" fontId="0" fillId="0" borderId="10" xfId="0" applyFont="1" applyFill="1" applyBorder="1" applyAlignment="1">
      <alignment vertical="top" wrapText="1"/>
    </xf>
    <xf numFmtId="166" fontId="47" fillId="0" borderId="10" xfId="0" applyNumberFormat="1" applyFont="1" applyFill="1" applyBorder="1" applyAlignment="1">
      <alignment vertical="top" wrapText="1"/>
    </xf>
    <xf numFmtId="0" fontId="0" fillId="0" borderId="12" xfId="0" applyFont="1" applyBorder="1" applyAlignment="1">
      <alignment horizontal="justify" vertical="top"/>
    </xf>
    <xf numFmtId="0" fontId="0" fillId="0" borderId="12" xfId="0" applyFont="1" applyBorder="1" applyAlignment="1">
      <alignment horizontal="left" vertical="top" wrapText="1"/>
    </xf>
    <xf numFmtId="164" fontId="47" fillId="0" borderId="12" xfId="0" applyNumberFormat="1" applyFont="1" applyBorder="1" applyAlignment="1">
      <alignment horizontal="left" vertical="top"/>
    </xf>
    <xf numFmtId="0" fontId="0" fillId="0" borderId="15" xfId="0" applyFont="1" applyBorder="1" applyAlignment="1">
      <alignment vertical="top" wrapText="1"/>
    </xf>
    <xf numFmtId="0" fontId="0" fillId="0" borderId="15" xfId="0" applyBorder="1" applyAlignment="1">
      <alignment/>
    </xf>
    <xf numFmtId="0" fontId="47" fillId="33" borderId="10" xfId="0" applyFont="1" applyFill="1" applyBorder="1" applyAlignment="1">
      <alignment horizontal="left" vertical="top" wrapText="1"/>
    </xf>
    <xf numFmtId="0" fontId="0" fillId="33" borderId="10" xfId="0" applyFont="1" applyFill="1" applyBorder="1" applyAlignment="1">
      <alignment vertical="top" wrapText="1"/>
    </xf>
    <xf numFmtId="0" fontId="0" fillId="0" borderId="11" xfId="0" applyFont="1" applyBorder="1" applyAlignment="1">
      <alignment horizontal="left" vertical="top" wrapText="1"/>
    </xf>
    <xf numFmtId="0" fontId="48" fillId="0" borderId="10" xfId="0" applyFont="1" applyBorder="1" applyAlignment="1">
      <alignment horizontal="left" vertical="top" wrapText="1"/>
    </xf>
    <xf numFmtId="0" fontId="0" fillId="0" borderId="10" xfId="0" applyFill="1" applyBorder="1" applyAlignment="1">
      <alignment horizontal="left" vertical="top" wrapText="1"/>
    </xf>
    <xf numFmtId="0" fontId="47" fillId="34" borderId="16" xfId="0" applyFont="1" applyFill="1" applyBorder="1" applyAlignment="1">
      <alignment vertical="top" wrapText="1"/>
    </xf>
    <xf numFmtId="0" fontId="47" fillId="34" borderId="16" xfId="0" applyFont="1" applyFill="1" applyBorder="1" applyAlignment="1">
      <alignment vertical="top"/>
    </xf>
    <xf numFmtId="0" fontId="47" fillId="34" borderId="17" xfId="0" applyFont="1" applyFill="1" applyBorder="1" applyAlignment="1">
      <alignment vertical="top"/>
    </xf>
    <xf numFmtId="0" fontId="47" fillId="0" borderId="11" xfId="0" applyFont="1" applyBorder="1" applyAlignment="1">
      <alignment vertical="top"/>
    </xf>
    <xf numFmtId="164" fontId="47" fillId="0" borderId="11" xfId="0" applyNumberFormat="1" applyFont="1" applyBorder="1" applyAlignment="1">
      <alignment horizontal="left" vertical="top"/>
    </xf>
    <xf numFmtId="164" fontId="47" fillId="0" borderId="11" xfId="0" applyNumberFormat="1" applyFont="1" applyBorder="1" applyAlignment="1">
      <alignment vertical="top"/>
    </xf>
    <xf numFmtId="0" fontId="49" fillId="0" borderId="11" xfId="0" applyFont="1" applyBorder="1" applyAlignment="1">
      <alignment horizontal="justify" vertical="top"/>
    </xf>
    <xf numFmtId="0" fontId="48" fillId="0" borderId="11" xfId="0" applyFont="1" applyBorder="1" applyAlignment="1">
      <alignment horizontal="justify" vertical="center"/>
    </xf>
    <xf numFmtId="166" fontId="47" fillId="0" borderId="11" xfId="0" applyNumberFormat="1" applyFont="1" applyBorder="1" applyAlignment="1">
      <alignment vertical="top"/>
    </xf>
    <xf numFmtId="0" fontId="0" fillId="0" borderId="18" xfId="0" applyBorder="1" applyAlignment="1">
      <alignment/>
    </xf>
    <xf numFmtId="0" fontId="0" fillId="0" borderId="14" xfId="0" applyBorder="1" applyAlignment="1">
      <alignment/>
    </xf>
    <xf numFmtId="0" fontId="49" fillId="35" borderId="19" xfId="0" applyFont="1" applyFill="1" applyBorder="1" applyAlignment="1">
      <alignment vertical="top" wrapText="1"/>
    </xf>
    <xf numFmtId="0" fontId="49" fillId="35" borderId="19" xfId="0" applyFont="1" applyFill="1" applyBorder="1" applyAlignment="1">
      <alignment vertical="top"/>
    </xf>
    <xf numFmtId="0" fontId="48" fillId="0" borderId="0" xfId="0" applyFont="1" applyAlignment="1">
      <alignment/>
    </xf>
    <xf numFmtId="0" fontId="48" fillId="0" borderId="11" xfId="0" applyFont="1" applyBorder="1" applyAlignment="1">
      <alignment vertical="top" wrapText="1"/>
    </xf>
    <xf numFmtId="0" fontId="48" fillId="0" borderId="19" xfId="0" applyFont="1" applyBorder="1" applyAlignment="1">
      <alignment horizontal="left" vertical="top" wrapText="1"/>
    </xf>
    <xf numFmtId="0" fontId="48" fillId="0" borderId="19" xfId="0" applyFont="1" applyBorder="1" applyAlignment="1">
      <alignment/>
    </xf>
    <xf numFmtId="0" fontId="48" fillId="0" borderId="15" xfId="0" applyFont="1" applyBorder="1" applyAlignment="1">
      <alignment/>
    </xf>
    <xf numFmtId="0" fontId="52" fillId="0" borderId="19" xfId="0" applyFont="1" applyBorder="1" applyAlignment="1">
      <alignment horizontal="left" vertical="center" indent="3"/>
    </xf>
    <xf numFmtId="0" fontId="48" fillId="0" borderId="0" xfId="0" applyFont="1" applyAlignment="1">
      <alignment vertical="top" wrapText="1"/>
    </xf>
    <xf numFmtId="0" fontId="48" fillId="0" borderId="18" xfId="0" applyFont="1" applyBorder="1" applyAlignment="1">
      <alignment/>
    </xf>
    <xf numFmtId="0" fontId="0" fillId="13" borderId="0" xfId="0" applyFill="1" applyAlignment="1">
      <alignment/>
    </xf>
    <xf numFmtId="0" fontId="47" fillId="10" borderId="11" xfId="0" applyFont="1" applyFill="1" applyBorder="1" applyAlignment="1">
      <alignment vertical="top" wrapText="1"/>
    </xf>
    <xf numFmtId="0" fontId="49" fillId="36" borderId="11" xfId="0" applyFont="1" applyFill="1" applyBorder="1" applyAlignment="1">
      <alignment vertical="top" wrapText="1"/>
    </xf>
    <xf numFmtId="0" fontId="49" fillId="36" borderId="10" xfId="0" applyFont="1" applyFill="1" applyBorder="1" applyAlignment="1">
      <alignment horizontal="left" vertical="top" wrapText="1"/>
    </xf>
    <xf numFmtId="165" fontId="49" fillId="0" borderId="19" xfId="0" applyNumberFormat="1" applyFont="1" applyFill="1" applyBorder="1" applyAlignment="1">
      <alignment horizontal="left" vertical="top"/>
    </xf>
    <xf numFmtId="0" fontId="48" fillId="0" borderId="14" xfId="0" applyFont="1" applyBorder="1" applyAlignment="1">
      <alignment vertical="top" wrapText="1"/>
    </xf>
    <xf numFmtId="0" fontId="48" fillId="0" borderId="10" xfId="0" applyFont="1" applyBorder="1" applyAlignment="1">
      <alignment/>
    </xf>
    <xf numFmtId="0" fontId="47" fillId="10" borderId="11" xfId="0" applyFont="1" applyFill="1" applyBorder="1" applyAlignment="1">
      <alignment horizontal="left" vertical="top" wrapText="1"/>
    </xf>
    <xf numFmtId="165" fontId="47" fillId="0" borderId="11" xfId="0" applyNumberFormat="1" applyFont="1" applyFill="1" applyBorder="1" applyAlignment="1">
      <alignment horizontal="left" vertical="top"/>
    </xf>
    <xf numFmtId="0" fontId="47" fillId="10" borderId="14" xfId="0" applyFont="1" applyFill="1" applyBorder="1" applyAlignment="1">
      <alignment horizontal="left" vertical="top" wrapText="1"/>
    </xf>
    <xf numFmtId="0" fontId="45" fillId="0" borderId="12" xfId="0" applyFont="1" applyBorder="1" applyAlignment="1">
      <alignment vertical="top"/>
    </xf>
    <xf numFmtId="0" fontId="0" fillId="0" borderId="12" xfId="0" applyBorder="1" applyAlignment="1">
      <alignment vertical="top"/>
    </xf>
    <xf numFmtId="0" fontId="45" fillId="0" borderId="10" xfId="0" applyFont="1" applyBorder="1" applyAlignment="1">
      <alignment horizontal="left" vertical="top" wrapText="1"/>
    </xf>
    <xf numFmtId="0" fontId="53" fillId="0" borderId="10" xfId="0" applyFont="1" applyBorder="1" applyAlignment="1">
      <alignment horizontal="left" vertical="top" wrapText="1"/>
    </xf>
    <xf numFmtId="0" fontId="52" fillId="0" borderId="10" xfId="0" applyFont="1" applyBorder="1" applyAlignment="1">
      <alignment horizontal="justify" vertical="center"/>
    </xf>
    <xf numFmtId="0" fontId="52" fillId="0" borderId="10" xfId="0" applyFont="1" applyBorder="1" applyAlignment="1">
      <alignment vertical="center" wrapText="1"/>
    </xf>
    <xf numFmtId="0" fontId="48" fillId="0" borderId="20" xfId="0" applyFont="1" applyBorder="1" applyAlignment="1">
      <alignment vertical="top" wrapText="1"/>
    </xf>
    <xf numFmtId="0" fontId="53" fillId="0" borderId="12" xfId="0" applyFont="1" applyBorder="1" applyAlignment="1">
      <alignment horizontal="left" vertical="top" wrapText="1"/>
    </xf>
    <xf numFmtId="0" fontId="53" fillId="0" borderId="10" xfId="0" applyFont="1" applyBorder="1" applyAlignment="1">
      <alignment horizontal="justify" vertical="top" wrapText="1"/>
    </xf>
    <xf numFmtId="0" fontId="45" fillId="0" borderId="12" xfId="0" applyFont="1" applyBorder="1" applyAlignment="1">
      <alignment wrapText="1"/>
    </xf>
    <xf numFmtId="0" fontId="48" fillId="0" borderId="21" xfId="0" applyFont="1" applyBorder="1" applyAlignment="1">
      <alignment vertical="top" wrapText="1"/>
    </xf>
    <xf numFmtId="0" fontId="48" fillId="0" borderId="12" xfId="0" applyFont="1" applyBorder="1" applyAlignment="1">
      <alignment horizontal="left" vertical="top" wrapText="1"/>
    </xf>
    <xf numFmtId="0" fontId="45" fillId="0" borderId="10" xfId="0" applyFont="1" applyBorder="1" applyAlignment="1">
      <alignment vertical="center" wrapText="1"/>
    </xf>
    <xf numFmtId="0" fontId="30" fillId="0" borderId="10" xfId="0" applyFont="1" applyBorder="1" applyAlignment="1">
      <alignment vertical="center" wrapText="1"/>
    </xf>
    <xf numFmtId="0" fontId="30"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30" fillId="0" borderId="0" xfId="0" applyFont="1" applyAlignment="1">
      <alignment wrapText="1"/>
    </xf>
    <xf numFmtId="0" fontId="45" fillId="0" borderId="10" xfId="0" applyFont="1" applyBorder="1" applyAlignment="1">
      <alignment/>
    </xf>
    <xf numFmtId="0" fontId="53" fillId="0" borderId="12" xfId="0" applyFont="1" applyBorder="1" applyAlignment="1">
      <alignment horizontal="left" vertical="top"/>
    </xf>
    <xf numFmtId="0" fontId="47" fillId="34" borderId="10" xfId="0" applyFont="1" applyFill="1" applyBorder="1" applyAlignment="1">
      <alignment vertical="top"/>
    </xf>
    <xf numFmtId="0" fontId="47" fillId="34" borderId="22" xfId="0" applyFont="1" applyFill="1" applyBorder="1" applyAlignment="1">
      <alignment vertical="top" wrapText="1"/>
    </xf>
    <xf numFmtId="0" fontId="49" fillId="35" borderId="10" xfId="0" applyFont="1" applyFill="1" applyBorder="1" applyAlignment="1">
      <alignment vertical="top"/>
    </xf>
    <xf numFmtId="0" fontId="53" fillId="0" borderId="10" xfId="0" applyFont="1" applyBorder="1" applyAlignment="1">
      <alignment horizontal="left" vertical="top"/>
    </xf>
    <xf numFmtId="0" fontId="52" fillId="0" borderId="0" xfId="0" applyFont="1" applyAlignment="1">
      <alignment vertical="top" wrapText="1"/>
    </xf>
    <xf numFmtId="0" fontId="45" fillId="0" borderId="10" xfId="0" applyFont="1" applyBorder="1" applyAlignment="1">
      <alignment vertical="top" wrapText="1"/>
    </xf>
    <xf numFmtId="0" fontId="30" fillId="0" borderId="23" xfId="0" applyFont="1" applyBorder="1" applyAlignment="1">
      <alignment vertical="top" wrapText="1"/>
    </xf>
    <xf numFmtId="0" fontId="0" fillId="33" borderId="10" xfId="0" applyFill="1" applyBorder="1" applyAlignment="1">
      <alignment/>
    </xf>
    <xf numFmtId="0" fontId="49" fillId="35" borderId="11" xfId="0" applyFont="1" applyFill="1" applyBorder="1" applyAlignment="1">
      <alignment vertical="top" wrapText="1"/>
    </xf>
    <xf numFmtId="0" fontId="47" fillId="0" borderId="10" xfId="0" applyFont="1" applyFill="1" applyBorder="1" applyAlignment="1">
      <alignment horizontal="left" vertical="top" wrapText="1"/>
    </xf>
    <xf numFmtId="0" fontId="47" fillId="34" borderId="24" xfId="0" applyFont="1" applyFill="1" applyBorder="1" applyAlignment="1">
      <alignment vertical="top"/>
    </xf>
    <xf numFmtId="165" fontId="47" fillId="0" borderId="10" xfId="0" applyNumberFormat="1" applyFont="1" applyFill="1" applyBorder="1" applyAlignment="1">
      <alignment horizontal="left" vertical="top"/>
    </xf>
    <xf numFmtId="164" fontId="47" fillId="33" borderId="10" xfId="0" applyNumberFormat="1" applyFont="1" applyFill="1" applyBorder="1" applyAlignment="1">
      <alignment horizontal="left" vertical="top"/>
    </xf>
    <xf numFmtId="164" fontId="47" fillId="33" borderId="10" xfId="0" applyNumberFormat="1" applyFont="1" applyFill="1" applyBorder="1" applyAlignment="1">
      <alignment vertical="top"/>
    </xf>
    <xf numFmtId="0" fontId="47" fillId="0" borderId="10" xfId="0" applyFont="1" applyFill="1" applyBorder="1" applyAlignment="1">
      <alignment horizontal="left" vertical="top"/>
    </xf>
    <xf numFmtId="165" fontId="49" fillId="0" borderId="15" xfId="0" applyNumberFormat="1" applyFont="1" applyFill="1" applyBorder="1" applyAlignment="1">
      <alignment horizontal="left" vertical="top"/>
    </xf>
    <xf numFmtId="0" fontId="0" fillId="33" borderId="10" xfId="0" applyFill="1" applyBorder="1" applyAlignment="1">
      <alignment vertical="top"/>
    </xf>
    <xf numFmtId="0" fontId="0" fillId="33" borderId="10" xfId="0" applyFill="1" applyBorder="1" applyAlignment="1">
      <alignment vertical="top" wrapText="1"/>
    </xf>
    <xf numFmtId="0" fontId="49" fillId="0" borderId="10" xfId="0" applyFont="1" applyFill="1" applyBorder="1" applyAlignment="1">
      <alignment vertical="top" wrapText="1"/>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xf>
    <xf numFmtId="164" fontId="49" fillId="0" borderId="15" xfId="0" applyNumberFormat="1" applyFont="1" applyFill="1" applyBorder="1" applyAlignment="1">
      <alignment horizontal="left" vertical="top"/>
    </xf>
    <xf numFmtId="0" fontId="49" fillId="0" borderId="12" xfId="0" applyFont="1" applyFill="1" applyBorder="1" applyAlignment="1">
      <alignment vertical="top" wrapText="1"/>
    </xf>
    <xf numFmtId="0" fontId="48" fillId="0" borderId="12" xfId="0" applyFont="1" applyFill="1" applyBorder="1" applyAlignment="1">
      <alignment vertical="top" wrapText="1"/>
    </xf>
    <xf numFmtId="0" fontId="48" fillId="0" borderId="12" xfId="0" applyFont="1" applyFill="1" applyBorder="1" applyAlignment="1">
      <alignment horizontal="left" vertical="top" wrapText="1"/>
    </xf>
    <xf numFmtId="164" fontId="49" fillId="0" borderId="13" xfId="0" applyNumberFormat="1" applyFont="1" applyFill="1" applyBorder="1" applyAlignment="1">
      <alignment horizontal="left" vertical="top"/>
    </xf>
    <xf numFmtId="0" fontId="0" fillId="0" borderId="10" xfId="0" applyFill="1" applyBorder="1" applyAlignment="1">
      <alignment/>
    </xf>
    <xf numFmtId="165" fontId="49" fillId="0" borderId="10" xfId="0" applyNumberFormat="1" applyFont="1" applyFill="1" applyBorder="1" applyAlignment="1">
      <alignment horizontal="left" vertical="top"/>
    </xf>
    <xf numFmtId="165" fontId="49" fillId="0" borderId="12" xfId="0" applyNumberFormat="1" applyFont="1" applyFill="1" applyBorder="1" applyAlignment="1">
      <alignment horizontal="left" vertical="top"/>
    </xf>
    <xf numFmtId="165" fontId="49" fillId="0" borderId="14" xfId="0" applyNumberFormat="1" applyFont="1" applyFill="1" applyBorder="1" applyAlignment="1">
      <alignment horizontal="left" vertical="top"/>
    </xf>
    <xf numFmtId="0" fontId="47" fillId="0" borderId="11" xfId="0" applyFont="1" applyFill="1" applyBorder="1" applyAlignment="1">
      <alignment vertical="top" wrapText="1"/>
    </xf>
    <xf numFmtId="0" fontId="0" fillId="0" borderId="11" xfId="0" applyFont="1" applyFill="1" applyBorder="1" applyAlignment="1">
      <alignment vertical="top" wrapText="1"/>
    </xf>
    <xf numFmtId="0" fontId="30" fillId="0" borderId="0" xfId="0" applyFont="1" applyFill="1" applyAlignment="1">
      <alignment horizontal="justify" vertical="center"/>
    </xf>
    <xf numFmtId="0" fontId="47" fillId="0" borderId="11" xfId="0" applyFont="1" applyFill="1" applyBorder="1" applyAlignment="1">
      <alignment vertical="top"/>
    </xf>
    <xf numFmtId="0" fontId="45" fillId="37" borderId="25" xfId="0" applyFont="1" applyFill="1" applyBorder="1" applyAlignment="1">
      <alignment horizontal="left" vertical="top"/>
    </xf>
    <xf numFmtId="0" fontId="45" fillId="37" borderId="26" xfId="0" applyFont="1" applyFill="1" applyBorder="1" applyAlignment="1">
      <alignment horizontal="left" vertical="top"/>
    </xf>
    <xf numFmtId="0" fontId="45" fillId="37" borderId="27" xfId="0" applyFont="1" applyFill="1" applyBorder="1" applyAlignment="1">
      <alignment horizontal="left" vertical="top"/>
    </xf>
    <xf numFmtId="0" fontId="49" fillId="38" borderId="12" xfId="0" applyFont="1" applyFill="1" applyBorder="1" applyAlignment="1">
      <alignment horizontal="center" vertical="top" wrapText="1"/>
    </xf>
    <xf numFmtId="0" fontId="49" fillId="38" borderId="14" xfId="0" applyFont="1" applyFill="1" applyBorder="1" applyAlignment="1">
      <alignment horizontal="center" vertical="top" wrapText="1"/>
    </xf>
    <xf numFmtId="0" fontId="47" fillId="37" borderId="28" xfId="0" applyFont="1" applyFill="1" applyBorder="1" applyAlignment="1">
      <alignment horizontal="left" vertical="top" wrapText="1"/>
    </xf>
    <xf numFmtId="0" fontId="47" fillId="37" borderId="26" xfId="0" applyFont="1" applyFill="1" applyBorder="1" applyAlignment="1">
      <alignment horizontal="left" vertical="top" wrapText="1"/>
    </xf>
    <xf numFmtId="0" fontId="47" fillId="37" borderId="22" xfId="0" applyFont="1" applyFill="1" applyBorder="1" applyAlignment="1">
      <alignment horizontal="left" vertical="top" wrapText="1"/>
    </xf>
    <xf numFmtId="0" fontId="47" fillId="37" borderId="29" xfId="0" applyFont="1" applyFill="1" applyBorder="1" applyAlignment="1">
      <alignment vertical="top" wrapText="1"/>
    </xf>
    <xf numFmtId="0" fontId="47" fillId="37" borderId="30" xfId="0" applyFont="1" applyFill="1" applyBorder="1" applyAlignment="1">
      <alignment vertical="top" wrapText="1"/>
    </xf>
    <xf numFmtId="0" fontId="47" fillId="37" borderId="31" xfId="0" applyFont="1" applyFill="1" applyBorder="1" applyAlignment="1">
      <alignment vertical="top" wrapText="1"/>
    </xf>
    <xf numFmtId="0" fontId="49" fillId="39" borderId="28" xfId="0" applyFont="1" applyFill="1" applyBorder="1" applyAlignment="1">
      <alignment horizontal="left" vertical="top" wrapText="1"/>
    </xf>
    <xf numFmtId="0" fontId="49" fillId="39" borderId="26" xfId="0" applyFont="1" applyFill="1" applyBorder="1" applyAlignment="1">
      <alignment horizontal="left" vertical="top" wrapText="1"/>
    </xf>
    <xf numFmtId="0" fontId="49" fillId="39" borderId="32" xfId="0" applyFont="1" applyFill="1" applyBorder="1" applyAlignment="1">
      <alignment horizontal="left" vertical="top" wrapText="1"/>
    </xf>
    <xf numFmtId="0" fontId="53" fillId="39" borderId="33" xfId="0" applyFont="1" applyFill="1" applyBorder="1" applyAlignment="1">
      <alignment horizontal="left" vertical="top"/>
    </xf>
    <xf numFmtId="0" fontId="53" fillId="39" borderId="26" xfId="0" applyFont="1" applyFill="1" applyBorder="1" applyAlignment="1">
      <alignment horizontal="left" vertical="top"/>
    </xf>
    <xf numFmtId="0" fontId="53" fillId="39" borderId="27" xfId="0" applyFont="1" applyFill="1" applyBorder="1" applyAlignment="1">
      <alignment horizontal="left" vertical="top"/>
    </xf>
    <xf numFmtId="0" fontId="53" fillId="39" borderId="34" xfId="0" applyFont="1" applyFill="1" applyBorder="1" applyAlignment="1">
      <alignment horizontal="left" vertical="top"/>
    </xf>
    <xf numFmtId="0" fontId="53" fillId="0" borderId="14" xfId="0" applyFont="1" applyBorder="1" applyAlignment="1">
      <alignment vertical="top"/>
    </xf>
    <xf numFmtId="0" fontId="48" fillId="0" borderId="14" xfId="0" applyFont="1" applyBorder="1" applyAlignment="1">
      <alignment vertical="top" wrapText="1"/>
    </xf>
    <xf numFmtId="0" fontId="48" fillId="0" borderId="35" xfId="0" applyFont="1" applyBorder="1" applyAlignment="1">
      <alignment vertical="top" wrapText="1"/>
    </xf>
    <xf numFmtId="0" fontId="49" fillId="0" borderId="14" xfId="0" applyFont="1" applyBorder="1" applyAlignment="1">
      <alignment vertical="top"/>
    </xf>
    <xf numFmtId="0" fontId="49" fillId="0" borderId="11" xfId="0" applyFont="1" applyBorder="1" applyAlignment="1">
      <alignment vertical="top"/>
    </xf>
    <xf numFmtId="0" fontId="48" fillId="0" borderId="14" xfId="0" applyFont="1" applyBorder="1" applyAlignment="1">
      <alignment/>
    </xf>
    <xf numFmtId="0" fontId="48" fillId="0" borderId="11" xfId="0" applyFont="1" applyBorder="1" applyAlignment="1">
      <alignment/>
    </xf>
    <xf numFmtId="0" fontId="47" fillId="13" borderId="12" xfId="0" applyFont="1" applyFill="1" applyBorder="1" applyAlignment="1">
      <alignment vertical="top" wrapText="1"/>
    </xf>
    <xf numFmtId="0" fontId="47" fillId="13" borderId="14" xfId="0" applyFont="1" applyFill="1" applyBorder="1" applyAlignment="1">
      <alignment vertical="top" wrapText="1"/>
    </xf>
    <xf numFmtId="0" fontId="47" fillId="13" borderId="11" xfId="0" applyFont="1" applyFill="1" applyBorder="1" applyAlignment="1">
      <alignment vertical="top" wrapText="1"/>
    </xf>
    <xf numFmtId="0" fontId="49" fillId="13" borderId="12" xfId="0" applyFont="1" applyFill="1" applyBorder="1" applyAlignment="1">
      <alignment horizontal="left" vertical="top" wrapText="1"/>
    </xf>
    <xf numFmtId="0" fontId="49" fillId="13" borderId="14" xfId="0" applyFont="1" applyFill="1" applyBorder="1" applyAlignment="1">
      <alignment horizontal="left" vertical="top" wrapText="1"/>
    </xf>
    <xf numFmtId="0" fontId="49" fillId="13" borderId="11" xfId="0" applyFont="1" applyFill="1" applyBorder="1" applyAlignment="1">
      <alignment horizontal="left" vertical="top" wrapText="1"/>
    </xf>
    <xf numFmtId="0" fontId="54" fillId="40" borderId="29" xfId="0" applyFont="1" applyFill="1" applyBorder="1" applyAlignment="1">
      <alignment vertical="top"/>
    </xf>
    <xf numFmtId="0" fontId="54" fillId="40" borderId="30" xfId="0" applyFont="1" applyFill="1" applyBorder="1" applyAlignment="1">
      <alignment vertical="top"/>
    </xf>
    <xf numFmtId="0" fontId="54" fillId="40" borderId="36" xfId="0" applyFont="1" applyFill="1" applyBorder="1" applyAlignment="1">
      <alignment vertical="top"/>
    </xf>
    <xf numFmtId="0" fontId="47" fillId="37" borderId="24" xfId="0" applyFont="1" applyFill="1" applyBorder="1" applyAlignment="1">
      <alignment vertical="top" wrapText="1" shrinkToFit="1"/>
    </xf>
    <xf numFmtId="0" fontId="47" fillId="37" borderId="16" xfId="0" applyFont="1" applyFill="1" applyBorder="1" applyAlignment="1">
      <alignment vertical="top" wrapText="1" shrinkToFit="1"/>
    </xf>
    <xf numFmtId="0" fontId="47" fillId="37" borderId="16" xfId="0" applyFont="1" applyFill="1" applyBorder="1" applyAlignment="1">
      <alignment horizontal="left" vertical="top" wrapText="1"/>
    </xf>
    <xf numFmtId="0" fontId="47" fillId="37" borderId="17" xfId="0" applyFont="1" applyFill="1" applyBorder="1" applyAlignment="1">
      <alignment horizontal="left" vertical="top" wrapText="1"/>
    </xf>
    <xf numFmtId="0" fontId="47" fillId="13" borderId="12" xfId="0" applyFont="1" applyFill="1" applyBorder="1" applyAlignment="1">
      <alignment horizontal="left" vertical="top" wrapText="1"/>
    </xf>
    <xf numFmtId="0" fontId="47" fillId="13" borderId="14" xfId="0" applyFont="1" applyFill="1" applyBorder="1" applyAlignment="1">
      <alignment horizontal="left" vertical="top" wrapText="1"/>
    </xf>
    <xf numFmtId="0" fontId="47" fillId="37" borderId="37" xfId="0" applyFont="1" applyFill="1" applyBorder="1" applyAlignment="1">
      <alignment vertical="top"/>
    </xf>
    <xf numFmtId="0" fontId="47" fillId="37" borderId="30" xfId="0" applyFont="1" applyFill="1" applyBorder="1" applyAlignment="1">
      <alignment vertical="top"/>
    </xf>
    <xf numFmtId="0" fontId="47" fillId="37" borderId="36" xfId="0" applyFont="1" applyFill="1" applyBorder="1" applyAlignment="1">
      <alignment vertical="top"/>
    </xf>
    <xf numFmtId="0" fontId="47" fillId="13" borderId="11" xfId="0" applyFont="1" applyFill="1" applyBorder="1" applyAlignment="1">
      <alignment horizontal="left" vertical="top" wrapText="1"/>
    </xf>
    <xf numFmtId="0" fontId="49" fillId="38" borderId="12" xfId="0" applyFont="1" applyFill="1" applyBorder="1" applyAlignment="1">
      <alignment vertical="top" wrapText="1"/>
    </xf>
    <xf numFmtId="0" fontId="49" fillId="38" borderId="14" xfId="0" applyFont="1" applyFill="1" applyBorder="1" applyAlignment="1">
      <alignment vertical="top" wrapText="1"/>
    </xf>
    <xf numFmtId="0" fontId="49" fillId="38" borderId="11" xfId="0" applyFont="1" applyFill="1" applyBorder="1" applyAlignment="1">
      <alignment vertical="top" wrapText="1"/>
    </xf>
    <xf numFmtId="0" fontId="55" fillId="40" borderId="38" xfId="0" applyFont="1" applyFill="1" applyBorder="1" applyAlignment="1">
      <alignment horizontal="left" vertical="top"/>
    </xf>
    <xf numFmtId="0" fontId="55" fillId="40" borderId="0" xfId="0" applyFont="1" applyFill="1" applyBorder="1" applyAlignment="1">
      <alignment horizontal="left" vertical="top"/>
    </xf>
    <xf numFmtId="0" fontId="55" fillId="40" borderId="29"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3"/>
  <sheetViews>
    <sheetView tabSelected="1" zoomScalePageLayoutView="0" workbookViewId="0" topLeftCell="A2">
      <selection activeCell="A2" sqref="A2:IV3"/>
    </sheetView>
  </sheetViews>
  <sheetFormatPr defaultColWidth="11.00390625" defaultRowHeight="15.75"/>
  <cols>
    <col min="1" max="2" width="33.00390625" style="0" customWidth="1"/>
    <col min="3" max="3" width="12.375" style="0" customWidth="1"/>
    <col min="4" max="4" width="33.00390625" style="0" customWidth="1"/>
    <col min="5" max="5" width="15.00390625" style="0" bestFit="1" customWidth="1"/>
    <col min="6" max="6" width="15.00390625" style="0" customWidth="1"/>
    <col min="7" max="11" width="11.00390625" style="0" customWidth="1"/>
    <col min="12" max="12" width="16.375" style="0" customWidth="1"/>
  </cols>
  <sheetData>
    <row r="1" spans="1:12" ht="30" customHeight="1" thickBot="1">
      <c r="A1" s="197" t="s">
        <v>0</v>
      </c>
      <c r="B1" s="198"/>
      <c r="C1" s="198"/>
      <c r="D1" s="198"/>
      <c r="E1" s="198"/>
      <c r="F1" s="198"/>
      <c r="G1" s="198"/>
      <c r="H1" s="198"/>
      <c r="I1" s="198"/>
      <c r="J1" s="198"/>
      <c r="K1" s="198"/>
      <c r="L1" s="199"/>
    </row>
    <row r="2" spans="1:12" s="215" customFormat="1" ht="30" customHeight="1" thickBot="1">
      <c r="A2" s="213" t="s">
        <v>185</v>
      </c>
      <c r="B2" s="214"/>
      <c r="C2" s="214"/>
      <c r="D2" s="214"/>
      <c r="E2" s="214"/>
      <c r="F2" s="214"/>
      <c r="G2" s="214"/>
      <c r="H2" s="214"/>
      <c r="I2" s="214"/>
      <c r="J2" s="214"/>
      <c r="K2" s="214"/>
      <c r="L2" s="214"/>
    </row>
    <row r="3" spans="1:12" s="215" customFormat="1" ht="30" customHeight="1" thickBot="1">
      <c r="A3" s="213"/>
      <c r="B3" s="214"/>
      <c r="C3" s="214"/>
      <c r="D3" s="214"/>
      <c r="E3" s="214"/>
      <c r="F3" s="214"/>
      <c r="G3" s="214"/>
      <c r="H3" s="214"/>
      <c r="I3" s="214"/>
      <c r="J3" s="214"/>
      <c r="K3" s="214"/>
      <c r="L3" s="214"/>
    </row>
    <row r="4" spans="1:12" ht="99" customHeight="1" thickBot="1">
      <c r="A4" s="200" t="s">
        <v>90</v>
      </c>
      <c r="B4" s="201"/>
      <c r="C4" s="201"/>
      <c r="D4" s="202" t="s">
        <v>181</v>
      </c>
      <c r="E4" s="202"/>
      <c r="F4" s="202"/>
      <c r="G4" s="202"/>
      <c r="H4" s="202"/>
      <c r="I4" s="202"/>
      <c r="J4" s="202"/>
      <c r="K4" s="202"/>
      <c r="L4" s="203"/>
    </row>
    <row r="5" spans="1:12" ht="49.5" customHeight="1" thickBot="1">
      <c r="A5" s="132" t="s">
        <v>180</v>
      </c>
      <c r="B5" s="82" t="s">
        <v>86</v>
      </c>
      <c r="C5" s="83" t="s">
        <v>1</v>
      </c>
      <c r="D5" s="83" t="s">
        <v>8</v>
      </c>
      <c r="E5" s="82" t="s">
        <v>22</v>
      </c>
      <c r="F5" s="82" t="s">
        <v>21</v>
      </c>
      <c r="G5" s="83" t="s">
        <v>7</v>
      </c>
      <c r="H5" s="83" t="s">
        <v>2</v>
      </c>
      <c r="I5" s="83" t="s">
        <v>3</v>
      </c>
      <c r="J5" s="83" t="s">
        <v>4</v>
      </c>
      <c r="K5" s="83" t="s">
        <v>5</v>
      </c>
      <c r="L5" s="84" t="s">
        <v>6</v>
      </c>
    </row>
    <row r="6" spans="1:12" ht="120">
      <c r="A6" s="191" t="s">
        <v>92</v>
      </c>
      <c r="B6" s="162" t="s">
        <v>105</v>
      </c>
      <c r="C6" s="163" t="s">
        <v>18</v>
      </c>
      <c r="D6" s="164" t="s">
        <v>106</v>
      </c>
      <c r="E6" s="162"/>
      <c r="F6" s="162"/>
      <c r="G6" s="165"/>
      <c r="H6" s="165"/>
      <c r="I6" s="165"/>
      <c r="J6" s="165"/>
      <c r="K6" s="165"/>
      <c r="L6" s="165"/>
    </row>
    <row r="7" spans="1:12" ht="97.5" customHeight="1">
      <c r="A7" s="192"/>
      <c r="B7" s="3" t="s">
        <v>9</v>
      </c>
      <c r="C7" s="16" t="s">
        <v>19</v>
      </c>
      <c r="D7" s="4" t="s">
        <v>31</v>
      </c>
      <c r="E7" s="12">
        <v>5000000</v>
      </c>
      <c r="F7" s="12"/>
      <c r="G7" s="2"/>
      <c r="H7" s="2"/>
      <c r="I7" s="2"/>
      <c r="J7" s="2"/>
      <c r="K7" s="2"/>
      <c r="L7" s="7">
        <f>E7+G7+H7+I7+J7+K7</f>
        <v>5000000</v>
      </c>
    </row>
    <row r="8" spans="1:12" ht="173.25">
      <c r="A8" s="192"/>
      <c r="B8" s="2" t="s">
        <v>12</v>
      </c>
      <c r="C8" s="16" t="s">
        <v>87</v>
      </c>
      <c r="D8" s="13" t="s">
        <v>32</v>
      </c>
      <c r="E8" s="30" t="s">
        <v>57</v>
      </c>
      <c r="F8" s="7"/>
      <c r="G8" s="2"/>
      <c r="H8" s="2"/>
      <c r="I8" s="2"/>
      <c r="J8" s="2"/>
      <c r="K8" s="2"/>
      <c r="L8" s="7">
        <v>250000000</v>
      </c>
    </row>
    <row r="9" spans="1:12" ht="141.75">
      <c r="A9" s="192"/>
      <c r="B9" s="6" t="s">
        <v>102</v>
      </c>
      <c r="C9" s="16" t="s">
        <v>87</v>
      </c>
      <c r="D9" s="1" t="s">
        <v>25</v>
      </c>
      <c r="E9" s="15">
        <v>5087249.98</v>
      </c>
      <c r="F9" s="15"/>
      <c r="G9" s="2"/>
      <c r="H9" s="2"/>
      <c r="I9" s="2"/>
      <c r="J9" s="2"/>
      <c r="K9" s="2"/>
      <c r="L9" s="14">
        <f>E9+G9+H9+I9+J9+K9</f>
        <v>5087249.98</v>
      </c>
    </row>
    <row r="10" spans="1:12" ht="157.5">
      <c r="A10" s="192"/>
      <c r="B10" s="3" t="s">
        <v>10</v>
      </c>
      <c r="C10" s="16" t="s">
        <v>19</v>
      </c>
      <c r="D10" s="5" t="s">
        <v>15</v>
      </c>
      <c r="E10" s="9">
        <v>65000000</v>
      </c>
      <c r="F10" s="9"/>
      <c r="G10" s="2"/>
      <c r="H10" s="2"/>
      <c r="I10" s="2"/>
      <c r="J10" s="2"/>
      <c r="K10" s="2"/>
      <c r="L10" s="8">
        <f>E10+G10+H10+I10+J10+K10</f>
        <v>65000000</v>
      </c>
    </row>
    <row r="11" spans="1:12" ht="31.5">
      <c r="A11" s="192"/>
      <c r="B11" s="19" t="s">
        <v>101</v>
      </c>
      <c r="C11" s="16" t="s">
        <v>104</v>
      </c>
      <c r="D11" s="5" t="s">
        <v>103</v>
      </c>
      <c r="E11" s="15"/>
      <c r="F11" s="15"/>
      <c r="G11" s="2"/>
      <c r="H11" s="2"/>
      <c r="I11" s="2"/>
      <c r="J11" s="2"/>
      <c r="K11" s="2"/>
      <c r="L11" s="14"/>
    </row>
    <row r="12" spans="1:12" ht="47.25">
      <c r="A12" s="192"/>
      <c r="B12" s="19" t="s">
        <v>46</v>
      </c>
      <c r="C12" s="16" t="s">
        <v>88</v>
      </c>
      <c r="D12" s="5" t="s">
        <v>45</v>
      </c>
      <c r="E12" s="143" t="s">
        <v>98</v>
      </c>
      <c r="F12" s="15"/>
      <c r="G12" s="2"/>
      <c r="H12" s="2"/>
      <c r="I12" s="2"/>
      <c r="J12" s="2"/>
      <c r="K12" s="2"/>
      <c r="L12" s="14"/>
    </row>
    <row r="13" spans="1:12" ht="31.5">
      <c r="A13" s="192"/>
      <c r="B13" s="3" t="s">
        <v>43</v>
      </c>
      <c r="C13" s="16" t="s">
        <v>88</v>
      </c>
      <c r="D13" s="5" t="s">
        <v>44</v>
      </c>
      <c r="E13" s="15">
        <v>2000000</v>
      </c>
      <c r="F13" s="15"/>
      <c r="G13" s="2"/>
      <c r="H13" s="2"/>
      <c r="I13" s="2"/>
      <c r="J13" s="2"/>
      <c r="K13" s="2"/>
      <c r="L13" s="14">
        <f>E13</f>
        <v>2000000</v>
      </c>
    </row>
    <row r="14" spans="1:12" ht="63">
      <c r="A14" s="192"/>
      <c r="B14" s="19" t="s">
        <v>33</v>
      </c>
      <c r="C14" s="16" t="s">
        <v>20</v>
      </c>
      <c r="D14" s="5" t="s">
        <v>34</v>
      </c>
      <c r="E14" s="143" t="s">
        <v>98</v>
      </c>
      <c r="F14" s="15"/>
      <c r="G14" s="2"/>
      <c r="H14" s="2"/>
      <c r="I14" s="2"/>
      <c r="J14" s="2"/>
      <c r="K14" s="2"/>
      <c r="L14" s="14"/>
    </row>
    <row r="15" spans="1:12" ht="78.75">
      <c r="A15" s="192"/>
      <c r="B15" s="6" t="s">
        <v>16</v>
      </c>
      <c r="C15" s="16" t="s">
        <v>20</v>
      </c>
      <c r="D15" s="3" t="s">
        <v>17</v>
      </c>
      <c r="E15" s="52" t="s">
        <v>98</v>
      </c>
      <c r="F15" s="2"/>
      <c r="G15" s="2"/>
      <c r="H15" s="2"/>
      <c r="I15" s="2" t="s">
        <v>13</v>
      </c>
      <c r="J15" s="2"/>
      <c r="K15" s="2"/>
      <c r="L15" s="2" t="s">
        <v>13</v>
      </c>
    </row>
    <row r="16" spans="1:12" ht="110.25">
      <c r="A16" s="192"/>
      <c r="B16" s="2" t="s">
        <v>11</v>
      </c>
      <c r="C16" s="16" t="s">
        <v>89</v>
      </c>
      <c r="D16" s="3" t="s">
        <v>36</v>
      </c>
      <c r="E16" s="9">
        <v>1000000</v>
      </c>
      <c r="F16" s="9" t="s">
        <v>13</v>
      </c>
      <c r="G16" s="2"/>
      <c r="H16" s="2"/>
      <c r="I16" s="2"/>
      <c r="J16" s="2"/>
      <c r="K16" s="2"/>
      <c r="L16" s="8">
        <f>E16+G16+H16+I16+J16+K16</f>
        <v>1000000</v>
      </c>
    </row>
    <row r="17" spans="1:12" ht="31.5">
      <c r="A17" s="192"/>
      <c r="B17" s="6" t="s">
        <v>14</v>
      </c>
      <c r="C17" s="16" t="s">
        <v>19</v>
      </c>
      <c r="D17" s="22" t="s">
        <v>179</v>
      </c>
      <c r="E17" s="9">
        <v>100000000</v>
      </c>
      <c r="F17" s="9"/>
      <c r="G17" s="2"/>
      <c r="H17" s="2"/>
      <c r="I17" s="2"/>
      <c r="J17" s="2"/>
      <c r="K17" s="2"/>
      <c r="L17" s="8">
        <f>E17+G17+H17+I17+J17+K17</f>
        <v>100000000</v>
      </c>
    </row>
    <row r="18" spans="1:12" ht="60" customHeight="1">
      <c r="A18" s="193"/>
      <c r="B18" s="3" t="s">
        <v>23</v>
      </c>
      <c r="C18" s="16" t="s">
        <v>19</v>
      </c>
      <c r="D18" s="13" t="s">
        <v>24</v>
      </c>
      <c r="E18" s="9">
        <v>300000000</v>
      </c>
      <c r="F18" s="9"/>
      <c r="G18" s="2"/>
      <c r="H18" s="2"/>
      <c r="I18" s="2"/>
      <c r="J18" s="2"/>
      <c r="K18" s="2"/>
      <c r="L18" s="8">
        <f>E18+F18+G18+H18+I18+J18+K18</f>
        <v>300000000</v>
      </c>
    </row>
    <row r="19" spans="1:12" ht="60" customHeight="1">
      <c r="A19" s="204" t="s">
        <v>93</v>
      </c>
      <c r="B19" s="72" t="s">
        <v>48</v>
      </c>
      <c r="C19" s="25" t="s">
        <v>19</v>
      </c>
      <c r="D19" s="73" t="s">
        <v>49</v>
      </c>
      <c r="E19" s="74">
        <v>200000000</v>
      </c>
      <c r="F19" s="2"/>
      <c r="G19" s="2"/>
      <c r="H19" s="2"/>
      <c r="I19" s="2"/>
      <c r="J19" s="2"/>
      <c r="K19" s="2"/>
      <c r="L19" s="8">
        <f>E19+F19+G19+H19+I19+J19+K19</f>
        <v>200000000</v>
      </c>
    </row>
    <row r="20" spans="1:12" ht="63">
      <c r="A20" s="205"/>
      <c r="B20" s="77" t="s">
        <v>142</v>
      </c>
      <c r="C20" s="78" t="s">
        <v>26</v>
      </c>
      <c r="D20" s="21" t="s">
        <v>35</v>
      </c>
      <c r="E20" s="144">
        <v>34500000</v>
      </c>
      <c r="F20" s="61"/>
      <c r="G20" s="61"/>
      <c r="H20" s="61"/>
      <c r="I20" s="61"/>
      <c r="J20" s="61"/>
      <c r="K20" s="61"/>
      <c r="L20" s="145">
        <f>E20</f>
        <v>34500000</v>
      </c>
    </row>
    <row r="21" spans="1:12" ht="47.25">
      <c r="A21" s="205"/>
      <c r="B21" s="27" t="s">
        <v>127</v>
      </c>
      <c r="C21" s="3" t="s">
        <v>26</v>
      </c>
      <c r="D21" s="13" t="s">
        <v>141</v>
      </c>
      <c r="E21" s="9" t="s">
        <v>98</v>
      </c>
      <c r="F21" s="2"/>
      <c r="G21" s="2"/>
      <c r="H21" s="2"/>
      <c r="I21" s="2"/>
      <c r="J21" s="2"/>
      <c r="K21" s="2"/>
      <c r="L21" s="8"/>
    </row>
    <row r="22" spans="1:12" ht="31.5">
      <c r="A22" s="205"/>
      <c r="B22" s="141" t="s">
        <v>98</v>
      </c>
      <c r="C22" s="70" t="s">
        <v>122</v>
      </c>
      <c r="D22" s="22" t="s">
        <v>98</v>
      </c>
      <c r="E22" s="9"/>
      <c r="F22" s="2"/>
      <c r="G22" s="2"/>
      <c r="H22" s="2"/>
      <c r="I22" s="2"/>
      <c r="J22" s="2"/>
      <c r="K22" s="2"/>
      <c r="L22" s="8"/>
    </row>
    <row r="23" spans="1:12" ht="78.75">
      <c r="A23" s="205"/>
      <c r="B23" s="141" t="s">
        <v>147</v>
      </c>
      <c r="C23" s="70" t="s">
        <v>19</v>
      </c>
      <c r="D23" s="22" t="s">
        <v>146</v>
      </c>
      <c r="E23" s="9"/>
      <c r="F23" s="2"/>
      <c r="G23" s="2"/>
      <c r="H23" s="2"/>
      <c r="I23" s="2"/>
      <c r="J23" s="2"/>
      <c r="K23" s="2"/>
      <c r="L23" s="8"/>
    </row>
    <row r="24" spans="1:12" ht="54.75" customHeight="1">
      <c r="A24" s="205"/>
      <c r="B24" s="52" t="s">
        <v>29</v>
      </c>
      <c r="C24" s="3" t="s">
        <v>121</v>
      </c>
      <c r="D24" s="10" t="s">
        <v>42</v>
      </c>
      <c r="E24" s="2" t="s">
        <v>47</v>
      </c>
      <c r="F24" s="2"/>
      <c r="G24" s="2"/>
      <c r="H24" s="2"/>
      <c r="I24" s="2"/>
      <c r="J24" s="2"/>
      <c r="K24" s="2"/>
      <c r="L24" s="2"/>
    </row>
    <row r="25" spans="1:12" ht="54.75" customHeight="1">
      <c r="A25" s="205"/>
      <c r="B25" s="2" t="s">
        <v>30</v>
      </c>
      <c r="C25" s="3" t="s">
        <v>121</v>
      </c>
      <c r="D25" s="10" t="s">
        <v>42</v>
      </c>
      <c r="E25" s="2" t="s">
        <v>47</v>
      </c>
      <c r="F25" s="2"/>
      <c r="G25" s="2"/>
      <c r="H25" s="2"/>
      <c r="I25" s="2"/>
      <c r="J25" s="2"/>
      <c r="K25" s="2"/>
      <c r="L25" s="2"/>
    </row>
    <row r="26" spans="1:12" ht="54.75" customHeight="1">
      <c r="A26" s="205"/>
      <c r="B26" s="66" t="s">
        <v>97</v>
      </c>
      <c r="C26" s="3" t="s">
        <v>19</v>
      </c>
      <c r="D26" s="22" t="s">
        <v>126</v>
      </c>
      <c r="E26" s="7">
        <v>200000000</v>
      </c>
      <c r="F26" s="2"/>
      <c r="G26" s="2"/>
      <c r="H26" s="2"/>
      <c r="I26" s="2"/>
      <c r="J26" s="2"/>
      <c r="K26" s="2"/>
      <c r="L26" s="7">
        <f>E26</f>
        <v>200000000</v>
      </c>
    </row>
    <row r="27" spans="1:12" ht="54.75" customHeight="1">
      <c r="A27" s="205"/>
      <c r="B27" s="31" t="s">
        <v>148</v>
      </c>
      <c r="C27" s="5" t="s">
        <v>19</v>
      </c>
      <c r="D27" s="81" t="s">
        <v>125</v>
      </c>
      <c r="E27" s="146" t="s">
        <v>98</v>
      </c>
      <c r="F27" s="2"/>
      <c r="G27" s="2"/>
      <c r="H27" s="2"/>
      <c r="I27" s="2"/>
      <c r="J27" s="2"/>
      <c r="K27" s="2"/>
      <c r="L27" s="2"/>
    </row>
    <row r="28" spans="1:12" ht="75" customHeight="1">
      <c r="A28" s="204" t="s">
        <v>94</v>
      </c>
      <c r="B28" s="61" t="s">
        <v>182</v>
      </c>
      <c r="C28" s="148" t="s">
        <v>18</v>
      </c>
      <c r="D28" s="149" t="s">
        <v>183</v>
      </c>
      <c r="E28" s="149" t="s">
        <v>184</v>
      </c>
      <c r="F28" s="139"/>
      <c r="G28" s="139"/>
      <c r="H28" s="139"/>
      <c r="I28" s="139"/>
      <c r="J28" s="139"/>
      <c r="K28" s="139"/>
      <c r="L28" s="139"/>
    </row>
    <row r="29" spans="1:12" ht="63">
      <c r="A29" s="205"/>
      <c r="B29" s="2" t="s">
        <v>50</v>
      </c>
      <c r="C29" s="16" t="s">
        <v>19</v>
      </c>
      <c r="D29" s="26" t="s">
        <v>51</v>
      </c>
      <c r="E29" s="31" t="s">
        <v>58</v>
      </c>
      <c r="F29" s="11"/>
      <c r="G29" s="11"/>
      <c r="H29" s="11"/>
      <c r="I29" s="11"/>
      <c r="J29" s="11"/>
      <c r="K29" s="11"/>
      <c r="L29" s="11"/>
    </row>
    <row r="30" spans="1:12" ht="75">
      <c r="A30" s="205"/>
      <c r="B30" s="19" t="s">
        <v>52</v>
      </c>
      <c r="C30" s="5" t="s">
        <v>87</v>
      </c>
      <c r="D30" s="17" t="s">
        <v>54</v>
      </c>
      <c r="E30" s="2" t="s">
        <v>47</v>
      </c>
      <c r="F30" s="11"/>
      <c r="G30" s="11"/>
      <c r="H30" s="11"/>
      <c r="I30" s="11"/>
      <c r="J30" s="11"/>
      <c r="K30" s="11"/>
      <c r="L30" s="11"/>
    </row>
    <row r="31" spans="1:12" ht="47.25">
      <c r="A31" s="205"/>
      <c r="B31" s="19" t="s">
        <v>55</v>
      </c>
      <c r="C31" s="5" t="s">
        <v>20</v>
      </c>
      <c r="D31" s="24" t="s">
        <v>56</v>
      </c>
      <c r="E31" s="19" t="s">
        <v>59</v>
      </c>
      <c r="F31" s="11"/>
      <c r="G31" s="11"/>
      <c r="H31" s="11"/>
      <c r="I31" s="11"/>
      <c r="J31" s="11"/>
      <c r="K31" s="11"/>
      <c r="L31" s="11"/>
    </row>
    <row r="32" spans="1:12" ht="47.25">
      <c r="A32" s="205"/>
      <c r="B32" s="19" t="s">
        <v>99</v>
      </c>
      <c r="C32" s="3" t="s">
        <v>26</v>
      </c>
      <c r="D32" s="23" t="s">
        <v>53</v>
      </c>
      <c r="E32" s="2" t="s">
        <v>47</v>
      </c>
      <c r="F32" s="11"/>
      <c r="G32" s="11"/>
      <c r="H32" s="11"/>
      <c r="I32" s="11"/>
      <c r="J32" s="11"/>
      <c r="K32" s="11"/>
      <c r="L32" s="11"/>
    </row>
    <row r="33" spans="1:12" ht="78.75">
      <c r="A33" s="205"/>
      <c r="B33" s="19" t="s">
        <v>115</v>
      </c>
      <c r="C33" s="75" t="s">
        <v>116</v>
      </c>
      <c r="D33" s="64" t="s">
        <v>120</v>
      </c>
      <c r="E33" s="65" t="s">
        <v>47</v>
      </c>
      <c r="F33" s="76"/>
      <c r="G33" s="76"/>
      <c r="H33" s="76"/>
      <c r="I33" s="76"/>
      <c r="J33" s="76"/>
      <c r="K33" s="76"/>
      <c r="L33" s="76"/>
    </row>
    <row r="34" spans="1:12" ht="47.25">
      <c r="A34" s="205"/>
      <c r="B34" s="62" t="s">
        <v>118</v>
      </c>
      <c r="C34" s="63" t="s">
        <v>88</v>
      </c>
      <c r="D34" s="64" t="s">
        <v>45</v>
      </c>
      <c r="E34" s="147" t="s">
        <v>98</v>
      </c>
      <c r="F34" s="76"/>
      <c r="G34" s="76"/>
      <c r="H34" s="76"/>
      <c r="I34" s="76"/>
      <c r="J34" s="76"/>
      <c r="K34" s="76"/>
      <c r="L34" s="76"/>
    </row>
    <row r="35" spans="1:12" ht="31.5">
      <c r="A35" s="205"/>
      <c r="B35" s="62" t="s">
        <v>117</v>
      </c>
      <c r="C35" s="63" t="s">
        <v>88</v>
      </c>
      <c r="D35" s="64" t="s">
        <v>119</v>
      </c>
      <c r="E35" s="147" t="s">
        <v>98</v>
      </c>
      <c r="F35" s="76"/>
      <c r="G35" s="76"/>
      <c r="H35" s="76"/>
      <c r="I35" s="76"/>
      <c r="J35" s="76"/>
      <c r="K35" s="76"/>
      <c r="L35" s="76"/>
    </row>
    <row r="36" spans="1:12" ht="94.5">
      <c r="A36" s="205"/>
      <c r="B36" s="19" t="s">
        <v>63</v>
      </c>
      <c r="C36" s="16" t="s">
        <v>19</v>
      </c>
      <c r="D36" s="17" t="s">
        <v>64</v>
      </c>
      <c r="E36" s="16" t="s">
        <v>60</v>
      </c>
      <c r="F36" s="11"/>
      <c r="G36" s="11"/>
      <c r="H36" s="11"/>
      <c r="I36" s="11"/>
      <c r="J36" s="11"/>
      <c r="K36" s="11"/>
      <c r="L36" s="11"/>
    </row>
    <row r="37" spans="1:12" ht="94.5">
      <c r="A37" s="205"/>
      <c r="B37" s="32" t="s">
        <v>61</v>
      </c>
      <c r="C37" s="16" t="s">
        <v>19</v>
      </c>
      <c r="D37" s="3" t="s">
        <v>62</v>
      </c>
      <c r="E37" s="16" t="s">
        <v>65</v>
      </c>
      <c r="F37" s="11"/>
      <c r="G37" s="11"/>
      <c r="H37" s="11"/>
      <c r="I37" s="11"/>
      <c r="J37" s="11"/>
      <c r="K37" s="11"/>
      <c r="L37" s="11"/>
    </row>
    <row r="38" spans="1:12" ht="148.5" customHeight="1">
      <c r="A38" s="194" t="s">
        <v>95</v>
      </c>
      <c r="B38" s="85" t="s">
        <v>27</v>
      </c>
      <c r="C38" s="40" t="s">
        <v>19</v>
      </c>
      <c r="D38" s="79" t="s">
        <v>39</v>
      </c>
      <c r="E38" s="86">
        <v>420000000</v>
      </c>
      <c r="F38" s="85"/>
      <c r="G38" s="85"/>
      <c r="H38" s="85"/>
      <c r="I38" s="85"/>
      <c r="J38" s="85"/>
      <c r="K38" s="85"/>
      <c r="L38" s="87">
        <f>E38</f>
        <v>420000000</v>
      </c>
    </row>
    <row r="39" spans="1:12" ht="64.5" customHeight="1">
      <c r="A39" s="195"/>
      <c r="B39" s="2" t="s">
        <v>28</v>
      </c>
      <c r="C39" s="3" t="s">
        <v>26</v>
      </c>
      <c r="D39" s="4" t="s">
        <v>41</v>
      </c>
      <c r="E39" s="2" t="s">
        <v>13</v>
      </c>
      <c r="F39" s="53"/>
      <c r="G39" s="54"/>
      <c r="H39" s="54"/>
      <c r="I39" s="52"/>
      <c r="J39" s="52"/>
      <c r="K39" s="52"/>
      <c r="L39" s="52"/>
    </row>
    <row r="40" spans="1:12" ht="64.5" customHeight="1">
      <c r="A40" s="195"/>
      <c r="B40" s="62" t="s">
        <v>38</v>
      </c>
      <c r="C40" s="63" t="s">
        <v>26</v>
      </c>
      <c r="D40" s="64" t="s">
        <v>40</v>
      </c>
      <c r="E40" s="65">
        <v>218000000</v>
      </c>
      <c r="F40" s="53"/>
      <c r="G40" s="54"/>
      <c r="H40" s="54"/>
      <c r="I40" s="52"/>
      <c r="J40" s="52"/>
      <c r="K40" s="52"/>
      <c r="L40" s="52"/>
    </row>
    <row r="41" spans="1:12" ht="64.5" customHeight="1">
      <c r="A41" s="196"/>
      <c r="B41" s="150" t="s">
        <v>98</v>
      </c>
      <c r="C41" s="151" t="s">
        <v>123</v>
      </c>
      <c r="D41" s="152"/>
      <c r="E41" s="153" t="s">
        <v>98</v>
      </c>
      <c r="F41" s="53"/>
      <c r="G41" s="54"/>
      <c r="H41" s="54"/>
      <c r="I41" s="52"/>
      <c r="J41" s="52"/>
      <c r="K41" s="52"/>
      <c r="L41" s="52"/>
    </row>
    <row r="42" spans="1:12" ht="94.5">
      <c r="A42" s="191" t="s">
        <v>107</v>
      </c>
      <c r="B42" s="69" t="s">
        <v>108</v>
      </c>
      <c r="C42" s="40" t="s">
        <v>19</v>
      </c>
      <c r="D42" s="79" t="s">
        <v>109</v>
      </c>
      <c r="E42" s="2" t="s">
        <v>47</v>
      </c>
      <c r="F42" s="53"/>
      <c r="G42" s="54"/>
      <c r="H42" s="54"/>
      <c r="I42" s="52"/>
      <c r="J42" s="52"/>
      <c r="K42" s="52"/>
      <c r="L42" s="52"/>
    </row>
    <row r="43" spans="1:12" ht="78.75">
      <c r="A43" s="192"/>
      <c r="B43" s="51" t="s">
        <v>110</v>
      </c>
      <c r="C43" s="16" t="s">
        <v>19</v>
      </c>
      <c r="D43" s="70" t="s">
        <v>111</v>
      </c>
      <c r="E43" s="51" t="s">
        <v>47</v>
      </c>
      <c r="F43" s="53"/>
      <c r="G43" s="54"/>
      <c r="H43" s="54"/>
      <c r="I43" s="52"/>
      <c r="J43" s="52"/>
      <c r="K43" s="52"/>
      <c r="L43" s="52"/>
    </row>
    <row r="44" spans="1:12" ht="78.75">
      <c r="A44" s="193"/>
      <c r="B44" s="51" t="s">
        <v>113</v>
      </c>
      <c r="C44" s="70" t="s">
        <v>26</v>
      </c>
      <c r="D44" s="70" t="s">
        <v>112</v>
      </c>
      <c r="E44" s="71">
        <v>200000</v>
      </c>
      <c r="F44" s="53"/>
      <c r="G44" s="54"/>
      <c r="H44" s="54"/>
      <c r="I44" s="52"/>
      <c r="J44" s="52"/>
      <c r="K44" s="52"/>
      <c r="L44" s="52"/>
    </row>
    <row r="45" spans="1:12" ht="32.25" thickBot="1">
      <c r="A45" s="103"/>
      <c r="B45" s="154" t="s">
        <v>98</v>
      </c>
      <c r="C45" s="155" t="s">
        <v>123</v>
      </c>
      <c r="D45" s="156"/>
      <c r="E45" s="157" t="s">
        <v>98</v>
      </c>
      <c r="F45" s="53"/>
      <c r="G45" s="54"/>
      <c r="H45" s="54"/>
      <c r="I45" s="54"/>
      <c r="J45" s="54"/>
      <c r="K45" s="54"/>
      <c r="L45" s="54"/>
    </row>
    <row r="46" spans="1:12" ht="84.75" customHeight="1" thickBot="1">
      <c r="A46" s="174" t="s">
        <v>128</v>
      </c>
      <c r="B46" s="175"/>
      <c r="C46" s="176"/>
      <c r="D46" s="206" t="s">
        <v>91</v>
      </c>
      <c r="E46" s="207"/>
      <c r="F46" s="207"/>
      <c r="G46" s="207"/>
      <c r="H46" s="207"/>
      <c r="I46" s="207"/>
      <c r="J46" s="207"/>
      <c r="K46" s="207"/>
      <c r="L46" s="208"/>
    </row>
    <row r="47" spans="1:12" ht="49.5" customHeight="1" thickBot="1">
      <c r="A47" s="142" t="s">
        <v>180</v>
      </c>
      <c r="B47" s="133" t="s">
        <v>86</v>
      </c>
      <c r="C47" s="83" t="s">
        <v>1</v>
      </c>
      <c r="D47" s="83" t="s">
        <v>8</v>
      </c>
      <c r="E47" s="82" t="s">
        <v>138</v>
      </c>
      <c r="F47" s="82" t="s">
        <v>21</v>
      </c>
      <c r="G47" s="83" t="s">
        <v>7</v>
      </c>
      <c r="H47" s="83" t="s">
        <v>2</v>
      </c>
      <c r="I47" s="83" t="s">
        <v>3</v>
      </c>
      <c r="J47" s="83" t="s">
        <v>4</v>
      </c>
      <c r="K47" s="83" t="s">
        <v>5</v>
      </c>
      <c r="L47" s="84" t="s">
        <v>6</v>
      </c>
    </row>
    <row r="48" spans="1:12" ht="110.25">
      <c r="A48" s="204" t="s">
        <v>96</v>
      </c>
      <c r="B48" s="88" t="s">
        <v>73</v>
      </c>
      <c r="C48" s="40" t="s">
        <v>20</v>
      </c>
      <c r="D48" s="89" t="s">
        <v>74</v>
      </c>
      <c r="E48" s="90">
        <v>120000000</v>
      </c>
      <c r="F48" s="91"/>
      <c r="G48" s="92"/>
      <c r="H48" s="92"/>
      <c r="I48" s="34"/>
      <c r="J48" s="34"/>
      <c r="K48" s="34"/>
      <c r="L48" s="34">
        <f aca="true" t="shared" si="0" ref="L48:L53">E48</f>
        <v>120000000</v>
      </c>
    </row>
    <row r="49" spans="1:12" ht="31.5">
      <c r="A49" s="205"/>
      <c r="B49" s="50" t="s">
        <v>80</v>
      </c>
      <c r="C49" s="16" t="s">
        <v>20</v>
      </c>
      <c r="D49" s="46"/>
      <c r="E49" s="48">
        <v>10000000</v>
      </c>
      <c r="F49" s="42"/>
      <c r="G49" s="39"/>
      <c r="H49" s="39"/>
      <c r="I49" s="11"/>
      <c r="J49" s="11"/>
      <c r="K49" s="11"/>
      <c r="L49" s="11">
        <f t="shared" si="0"/>
        <v>10000000</v>
      </c>
    </row>
    <row r="50" spans="1:12" ht="31.5">
      <c r="A50" s="205"/>
      <c r="B50" s="50" t="s">
        <v>81</v>
      </c>
      <c r="C50" s="16" t="s">
        <v>20</v>
      </c>
      <c r="D50" s="46"/>
      <c r="E50" s="48">
        <v>56000000</v>
      </c>
      <c r="F50" s="42"/>
      <c r="G50" s="39"/>
      <c r="H50" s="39"/>
      <c r="I50" s="11"/>
      <c r="J50" s="11"/>
      <c r="K50" s="11"/>
      <c r="L50" s="11">
        <f t="shared" si="0"/>
        <v>56000000</v>
      </c>
    </row>
    <row r="51" spans="1:12" ht="31.5">
      <c r="A51" s="205"/>
      <c r="B51" s="50" t="s">
        <v>82</v>
      </c>
      <c r="C51" s="16" t="s">
        <v>20</v>
      </c>
      <c r="D51" s="46"/>
      <c r="E51" s="48">
        <v>16000000</v>
      </c>
      <c r="F51" s="42"/>
      <c r="G51" s="39"/>
      <c r="H51" s="39"/>
      <c r="I51" s="11"/>
      <c r="J51" s="11"/>
      <c r="K51" s="11"/>
      <c r="L51" s="11">
        <f t="shared" si="0"/>
        <v>16000000</v>
      </c>
    </row>
    <row r="52" spans="1:12" ht="31.5">
      <c r="A52" s="205"/>
      <c r="B52" s="50" t="s">
        <v>83</v>
      </c>
      <c r="C52" s="16" t="s">
        <v>20</v>
      </c>
      <c r="D52" s="46"/>
      <c r="E52" s="48" t="s">
        <v>84</v>
      </c>
      <c r="F52" s="42"/>
      <c r="G52" s="39"/>
      <c r="H52" s="39"/>
      <c r="I52" s="11"/>
      <c r="J52" s="11"/>
      <c r="K52" s="11"/>
      <c r="L52" s="47" t="str">
        <f t="shared" si="0"/>
        <v>18 000 000</v>
      </c>
    </row>
    <row r="53" spans="1:12" ht="31.5">
      <c r="A53" s="205"/>
      <c r="B53" s="50" t="s">
        <v>85</v>
      </c>
      <c r="C53" s="16" t="s">
        <v>20</v>
      </c>
      <c r="D53" s="46"/>
      <c r="E53" s="48">
        <v>51500000</v>
      </c>
      <c r="F53" s="42"/>
      <c r="G53" s="39"/>
      <c r="H53" s="39"/>
      <c r="I53" s="11"/>
      <c r="J53" s="11"/>
      <c r="K53" s="11"/>
      <c r="L53" s="11">
        <f t="shared" si="0"/>
        <v>51500000</v>
      </c>
    </row>
    <row r="54" spans="1:12" ht="31.5">
      <c r="A54" s="205"/>
      <c r="B54" s="45" t="s">
        <v>75</v>
      </c>
      <c r="C54" s="43" t="s">
        <v>18</v>
      </c>
      <c r="D54" s="44" t="s">
        <v>76</v>
      </c>
      <c r="E54" s="34" t="s">
        <v>47</v>
      </c>
      <c r="F54" s="11"/>
      <c r="G54" s="11"/>
      <c r="H54" s="11"/>
      <c r="I54" s="11"/>
      <c r="J54" s="11"/>
      <c r="K54" s="11"/>
      <c r="L54" s="11"/>
    </row>
    <row r="55" spans="1:5" ht="31.5">
      <c r="A55" s="205"/>
      <c r="B55" s="150" t="s">
        <v>98</v>
      </c>
      <c r="C55" s="151" t="s">
        <v>124</v>
      </c>
      <c r="D55" s="152"/>
      <c r="E55" s="153" t="s">
        <v>98</v>
      </c>
    </row>
    <row r="56" spans="1:12" ht="120" customHeight="1">
      <c r="A56" s="205"/>
      <c r="B56" s="37" t="s">
        <v>69</v>
      </c>
      <c r="C56" s="16" t="s">
        <v>19</v>
      </c>
      <c r="D56" s="38" t="s">
        <v>70</v>
      </c>
      <c r="E56" s="8">
        <v>700000000</v>
      </c>
      <c r="F56" s="28"/>
      <c r="G56" s="28"/>
      <c r="H56" s="28"/>
      <c r="I56" s="28"/>
      <c r="J56" s="28"/>
      <c r="K56" s="28"/>
      <c r="L56" s="33">
        <f>E56</f>
        <v>700000000</v>
      </c>
    </row>
    <row r="57" spans="1:12" ht="94.5">
      <c r="A57" s="205"/>
      <c r="B57" s="36" t="s">
        <v>71</v>
      </c>
      <c r="C57" s="16" t="s">
        <v>19</v>
      </c>
      <c r="D57" s="35" t="s">
        <v>72</v>
      </c>
      <c r="E57" s="8">
        <v>500000000</v>
      </c>
      <c r="F57" s="11"/>
      <c r="G57" s="11"/>
      <c r="H57" s="11"/>
      <c r="I57" s="11"/>
      <c r="J57" s="11"/>
      <c r="K57" s="11"/>
      <c r="L57" s="29">
        <f>E57</f>
        <v>500000000</v>
      </c>
    </row>
    <row r="58" spans="1:12" ht="31.5">
      <c r="A58" s="205"/>
      <c r="B58" s="20" t="s">
        <v>67</v>
      </c>
      <c r="C58" s="40" t="s">
        <v>19</v>
      </c>
      <c r="D58" s="17" t="s">
        <v>78</v>
      </c>
      <c r="E58" s="40" t="s">
        <v>66</v>
      </c>
      <c r="F58" s="34"/>
      <c r="G58" s="34"/>
      <c r="H58" s="34"/>
      <c r="I58" s="11"/>
      <c r="J58" s="11"/>
      <c r="K58" s="11"/>
      <c r="L58" s="11"/>
    </row>
    <row r="59" spans="1:12" ht="94.5">
      <c r="A59" s="209"/>
      <c r="B59" s="32" t="s">
        <v>68</v>
      </c>
      <c r="C59" s="16" t="s">
        <v>19</v>
      </c>
      <c r="D59" s="16" t="s">
        <v>79</v>
      </c>
      <c r="E59" s="8">
        <v>10000000</v>
      </c>
      <c r="F59" s="11"/>
      <c r="G59" s="11"/>
      <c r="H59" s="11"/>
      <c r="I59" s="11"/>
      <c r="J59" s="11"/>
      <c r="K59" s="11"/>
      <c r="L59" s="29">
        <f>E59</f>
        <v>10000000</v>
      </c>
    </row>
    <row r="60" spans="1:12" ht="16.5" thickBot="1">
      <c r="A60" s="55"/>
      <c r="B60" s="19"/>
      <c r="C60" s="25"/>
      <c r="D60" s="25"/>
      <c r="E60" s="58"/>
      <c r="F60" s="39"/>
      <c r="G60" s="39"/>
      <c r="H60" s="39"/>
      <c r="I60" s="39"/>
      <c r="J60" s="39"/>
      <c r="K60" s="39"/>
      <c r="L60" s="59">
        <f>SUM(L19:L59)</f>
        <v>2318000000</v>
      </c>
    </row>
    <row r="61" spans="1:12" ht="49.5" customHeight="1" thickBot="1">
      <c r="A61" s="177" t="s">
        <v>178</v>
      </c>
      <c r="B61" s="178"/>
      <c r="C61" s="179"/>
      <c r="D61" s="180" t="s">
        <v>135</v>
      </c>
      <c r="E61" s="181"/>
      <c r="F61" s="181"/>
      <c r="G61" s="181"/>
      <c r="H61" s="181"/>
      <c r="I61" s="181"/>
      <c r="J61" s="181"/>
      <c r="K61" s="181"/>
      <c r="L61" s="183"/>
    </row>
    <row r="62" spans="1:12" ht="31.5">
      <c r="A62" s="140" t="s">
        <v>180</v>
      </c>
      <c r="B62" s="93" t="s">
        <v>86</v>
      </c>
      <c r="C62" s="94" t="s">
        <v>1</v>
      </c>
      <c r="D62" s="94" t="s">
        <v>8</v>
      </c>
      <c r="E62" s="93" t="s">
        <v>138</v>
      </c>
      <c r="F62" s="93" t="s">
        <v>21</v>
      </c>
      <c r="G62" s="94" t="s">
        <v>7</v>
      </c>
      <c r="H62" s="94" t="s">
        <v>2</v>
      </c>
      <c r="I62" s="94" t="s">
        <v>3</v>
      </c>
      <c r="J62" s="94" t="s">
        <v>4</v>
      </c>
      <c r="K62" s="94" t="s">
        <v>5</v>
      </c>
      <c r="L62" s="94" t="s">
        <v>6</v>
      </c>
    </row>
    <row r="63" spans="1:12" ht="105" customHeight="1">
      <c r="A63" s="169" t="s">
        <v>171</v>
      </c>
      <c r="B63" s="135" t="s">
        <v>172</v>
      </c>
      <c r="C63" s="18" t="s">
        <v>139</v>
      </c>
      <c r="D63" s="138" t="s">
        <v>173</v>
      </c>
      <c r="E63" s="158"/>
      <c r="F63" s="98"/>
      <c r="G63" s="98"/>
      <c r="H63" s="98"/>
      <c r="I63" s="98"/>
      <c r="J63" s="98"/>
      <c r="K63" s="98"/>
      <c r="L63" s="98"/>
    </row>
    <row r="64" spans="1:12" ht="165">
      <c r="A64" s="170"/>
      <c r="B64" s="116" t="s">
        <v>174</v>
      </c>
      <c r="C64" s="18" t="s">
        <v>139</v>
      </c>
      <c r="D64" s="136" t="s">
        <v>175</v>
      </c>
      <c r="E64" s="159">
        <v>100000000</v>
      </c>
      <c r="F64" s="98"/>
      <c r="G64" s="98"/>
      <c r="H64" s="98"/>
      <c r="I64" s="98"/>
      <c r="J64" s="98"/>
      <c r="K64" s="98"/>
      <c r="L64" s="98"/>
    </row>
    <row r="65" spans="1:12" ht="63">
      <c r="A65" s="170"/>
      <c r="B65" s="137" t="s">
        <v>176</v>
      </c>
      <c r="C65" s="18" t="s">
        <v>139</v>
      </c>
      <c r="D65" s="80" t="s">
        <v>177</v>
      </c>
      <c r="E65" s="107"/>
      <c r="F65" s="98"/>
      <c r="G65" s="98"/>
      <c r="H65" s="98"/>
      <c r="I65" s="98"/>
      <c r="J65" s="98"/>
      <c r="K65" s="98"/>
      <c r="L65" s="98"/>
    </row>
    <row r="66" spans="1:12" ht="204.75">
      <c r="A66" s="210" t="s">
        <v>149</v>
      </c>
      <c r="B66" s="115" t="s">
        <v>152</v>
      </c>
      <c r="C66" s="18" t="s">
        <v>140</v>
      </c>
      <c r="D66" s="80" t="s">
        <v>153</v>
      </c>
      <c r="E66" s="107" t="s">
        <v>98</v>
      </c>
      <c r="F66" s="98"/>
      <c r="G66" s="98"/>
      <c r="H66" s="98"/>
      <c r="I66" s="98"/>
      <c r="J66" s="98"/>
      <c r="K66" s="98"/>
      <c r="L66" s="98"/>
    </row>
    <row r="67" spans="1:12" ht="165">
      <c r="A67" s="211"/>
      <c r="B67" s="120" t="s">
        <v>150</v>
      </c>
      <c r="C67" s="18" t="s">
        <v>154</v>
      </c>
      <c r="D67" s="117" t="s">
        <v>151</v>
      </c>
      <c r="E67" s="107" t="s">
        <v>98</v>
      </c>
      <c r="F67" s="98"/>
      <c r="G67" s="98"/>
      <c r="H67" s="98"/>
      <c r="I67" s="98"/>
      <c r="J67" s="98"/>
      <c r="K67" s="98"/>
      <c r="L67" s="98"/>
    </row>
    <row r="68" spans="1:12" ht="45">
      <c r="A68" s="211"/>
      <c r="B68" s="116" t="s">
        <v>155</v>
      </c>
      <c r="C68" s="119"/>
      <c r="D68" s="118" t="s">
        <v>156</v>
      </c>
      <c r="E68" s="159"/>
      <c r="F68" s="98"/>
      <c r="G68" s="98"/>
      <c r="H68" s="98"/>
      <c r="I68" s="98"/>
      <c r="J68" s="98"/>
      <c r="K68" s="98"/>
      <c r="L68" s="98"/>
    </row>
    <row r="69" spans="1:12" ht="60">
      <c r="A69" s="211"/>
      <c r="B69" s="121" t="s">
        <v>157</v>
      </c>
      <c r="C69" s="119"/>
      <c r="D69" s="117" t="s">
        <v>158</v>
      </c>
      <c r="E69" s="159"/>
      <c r="F69" s="98"/>
      <c r="G69" s="98"/>
      <c r="H69" s="98"/>
      <c r="I69" s="98"/>
      <c r="J69" s="98"/>
      <c r="K69" s="98"/>
      <c r="L69" s="98"/>
    </row>
    <row r="70" spans="1:12" ht="30">
      <c r="A70" s="211"/>
      <c r="B70" s="122" t="s">
        <v>159</v>
      </c>
      <c r="C70" s="123"/>
      <c r="D70" s="124"/>
      <c r="E70" s="160"/>
      <c r="F70" s="98"/>
      <c r="G70" s="98"/>
      <c r="H70" s="98"/>
      <c r="I70" s="98"/>
      <c r="J70" s="98"/>
      <c r="K70" s="98"/>
      <c r="L70" s="98"/>
    </row>
    <row r="71" spans="1:12" ht="30">
      <c r="A71" s="211"/>
      <c r="B71" s="125" t="s">
        <v>160</v>
      </c>
      <c r="C71" s="18"/>
      <c r="D71" s="80"/>
      <c r="E71" s="159"/>
      <c r="F71" s="98"/>
      <c r="G71" s="98"/>
      <c r="H71" s="98"/>
      <c r="I71" s="98"/>
      <c r="J71" s="98"/>
      <c r="K71" s="98"/>
      <c r="L71" s="98"/>
    </row>
    <row r="72" spans="1:12" ht="15.75">
      <c r="A72" s="211"/>
      <c r="B72" s="125" t="s">
        <v>161</v>
      </c>
      <c r="C72" s="18"/>
      <c r="D72" s="80"/>
      <c r="E72" s="159"/>
      <c r="F72" s="98"/>
      <c r="G72" s="98"/>
      <c r="H72" s="98"/>
      <c r="I72" s="98"/>
      <c r="J72" s="98"/>
      <c r="K72" s="98"/>
      <c r="L72" s="98"/>
    </row>
    <row r="73" spans="1:12" ht="75">
      <c r="A73" s="211"/>
      <c r="B73" s="115" t="s">
        <v>162</v>
      </c>
      <c r="C73" s="18"/>
      <c r="D73" s="126" t="s">
        <v>163</v>
      </c>
      <c r="E73" s="159"/>
      <c r="F73" s="98"/>
      <c r="G73" s="98"/>
      <c r="H73" s="98"/>
      <c r="I73" s="98"/>
      <c r="J73" s="98"/>
      <c r="K73" s="98"/>
      <c r="L73" s="98"/>
    </row>
    <row r="74" spans="1:12" ht="30">
      <c r="A74" s="211"/>
      <c r="B74" s="115" t="s">
        <v>164</v>
      </c>
      <c r="C74" s="18"/>
      <c r="D74" s="127" t="s">
        <v>165</v>
      </c>
      <c r="E74" s="159"/>
      <c r="F74" s="98"/>
      <c r="G74" s="98"/>
      <c r="H74" s="98"/>
      <c r="I74" s="98"/>
      <c r="J74" s="98"/>
      <c r="K74" s="98"/>
      <c r="L74" s="98"/>
    </row>
    <row r="75" spans="1:12" ht="90">
      <c r="A75" s="211"/>
      <c r="B75" s="116" t="s">
        <v>166</v>
      </c>
      <c r="C75" s="18"/>
      <c r="D75" s="128" t="s">
        <v>167</v>
      </c>
      <c r="E75" s="159"/>
      <c r="F75" s="98"/>
      <c r="G75" s="98"/>
      <c r="H75" s="98"/>
      <c r="I75" s="98"/>
      <c r="J75" s="98"/>
      <c r="K75" s="98"/>
      <c r="L75" s="98"/>
    </row>
    <row r="76" spans="1:12" ht="120">
      <c r="A76" s="211"/>
      <c r="B76" s="131" t="s">
        <v>168</v>
      </c>
      <c r="C76" s="108"/>
      <c r="D76" s="129" t="s">
        <v>169</v>
      </c>
      <c r="E76" s="161"/>
      <c r="F76" s="102"/>
      <c r="G76" s="102"/>
      <c r="H76" s="102"/>
      <c r="I76" s="102"/>
      <c r="J76" s="102"/>
      <c r="K76" s="102"/>
      <c r="L76" s="102"/>
    </row>
    <row r="77" spans="1:12" ht="15.75">
      <c r="A77" s="211"/>
      <c r="B77" s="130" t="s">
        <v>170</v>
      </c>
      <c r="C77" s="18"/>
      <c r="D77" s="128"/>
      <c r="E77" s="159"/>
      <c r="F77" s="109"/>
      <c r="G77" s="109"/>
      <c r="H77" s="109"/>
      <c r="I77" s="109"/>
      <c r="J77" s="109"/>
      <c r="K77" s="109"/>
      <c r="L77" s="109"/>
    </row>
    <row r="78" spans="1:12" ht="63">
      <c r="A78" s="211"/>
      <c r="B78" s="184" t="s">
        <v>77</v>
      </c>
      <c r="C78" s="185" t="s">
        <v>140</v>
      </c>
      <c r="D78" s="101" t="s">
        <v>130</v>
      </c>
      <c r="E78" s="187" t="s">
        <v>47</v>
      </c>
      <c r="F78" s="189"/>
      <c r="G78" s="189"/>
      <c r="H78" s="189"/>
      <c r="I78" s="189"/>
      <c r="J78" s="189"/>
      <c r="K78" s="189"/>
      <c r="L78" s="189"/>
    </row>
    <row r="79" spans="1:12" ht="47.25">
      <c r="A79" s="211"/>
      <c r="B79" s="184"/>
      <c r="C79" s="185"/>
      <c r="D79" s="101" t="s">
        <v>131</v>
      </c>
      <c r="E79" s="187"/>
      <c r="F79" s="189"/>
      <c r="G79" s="189"/>
      <c r="H79" s="189"/>
      <c r="I79" s="189"/>
      <c r="J79" s="189"/>
      <c r="K79" s="189"/>
      <c r="L79" s="189"/>
    </row>
    <row r="80" spans="1:12" ht="15.75">
      <c r="A80" s="211"/>
      <c r="B80" s="184"/>
      <c r="C80" s="185"/>
      <c r="D80" s="101" t="s">
        <v>132</v>
      </c>
      <c r="E80" s="187"/>
      <c r="F80" s="189"/>
      <c r="G80" s="189"/>
      <c r="H80" s="189"/>
      <c r="I80" s="189"/>
      <c r="J80" s="189"/>
      <c r="K80" s="189"/>
      <c r="L80" s="189"/>
    </row>
    <row r="81" spans="1:12" ht="49.5" customHeight="1" thickBot="1">
      <c r="A81" s="212"/>
      <c r="B81" s="184"/>
      <c r="C81" s="186"/>
      <c r="D81" s="101" t="s">
        <v>133</v>
      </c>
      <c r="E81" s="188"/>
      <c r="F81" s="190"/>
      <c r="G81" s="190"/>
      <c r="H81" s="190"/>
      <c r="I81" s="190"/>
      <c r="J81" s="190"/>
      <c r="K81" s="190"/>
      <c r="L81" s="190"/>
    </row>
    <row r="82" spans="1:12" ht="49.5" customHeight="1" thickBot="1">
      <c r="A82" s="171" t="s">
        <v>145</v>
      </c>
      <c r="B82" s="172"/>
      <c r="C82" s="173"/>
      <c r="D82" s="166" t="s">
        <v>129</v>
      </c>
      <c r="E82" s="167"/>
      <c r="F82" s="167"/>
      <c r="G82" s="167"/>
      <c r="H82" s="167"/>
      <c r="I82" s="167"/>
      <c r="J82" s="167"/>
      <c r="K82" s="167"/>
      <c r="L82" s="168"/>
    </row>
    <row r="83" spans="1:12" ht="30" customHeight="1">
      <c r="A83" s="132" t="s">
        <v>144</v>
      </c>
      <c r="B83" s="57" t="s">
        <v>86</v>
      </c>
      <c r="C83" s="56" t="s">
        <v>1</v>
      </c>
      <c r="D83" s="56" t="s">
        <v>8</v>
      </c>
      <c r="E83" s="57" t="s">
        <v>138</v>
      </c>
      <c r="F83" s="57" t="s">
        <v>21</v>
      </c>
      <c r="G83" s="56" t="s">
        <v>7</v>
      </c>
      <c r="H83" s="56" t="s">
        <v>2</v>
      </c>
      <c r="I83" s="56" t="s">
        <v>3</v>
      </c>
      <c r="J83" s="56" t="s">
        <v>4</v>
      </c>
      <c r="K83" s="56" t="s">
        <v>5</v>
      </c>
      <c r="L83" s="56" t="s">
        <v>6</v>
      </c>
    </row>
    <row r="84" spans="1:12" ht="94.5">
      <c r="A84" s="104" t="s">
        <v>143</v>
      </c>
      <c r="B84" s="19" t="s">
        <v>100</v>
      </c>
      <c r="C84" s="3" t="s">
        <v>114</v>
      </c>
      <c r="D84" s="64" t="s">
        <v>37</v>
      </c>
      <c r="E84" s="65">
        <v>218000000</v>
      </c>
      <c r="F84" s="67"/>
      <c r="G84" s="67"/>
      <c r="H84" s="67"/>
      <c r="I84" s="67"/>
      <c r="J84" s="67"/>
      <c r="K84" s="67"/>
      <c r="L84" s="68">
        <v>218000000</v>
      </c>
    </row>
    <row r="85" spans="1:12" ht="16.5" thickBot="1">
      <c r="A85" s="110"/>
      <c r="B85" s="41"/>
      <c r="C85" s="28"/>
      <c r="D85" s="49"/>
      <c r="E85" s="28"/>
      <c r="F85" s="11"/>
      <c r="G85" s="11"/>
      <c r="H85" s="11"/>
      <c r="I85" s="11"/>
      <c r="J85" s="11"/>
      <c r="K85" s="11"/>
      <c r="L85" s="11"/>
    </row>
    <row r="86" spans="1:12" ht="49.5" customHeight="1" thickBot="1">
      <c r="A86" s="171" t="s">
        <v>134</v>
      </c>
      <c r="B86" s="172"/>
      <c r="C86" s="173"/>
      <c r="D86" s="166" t="s">
        <v>129</v>
      </c>
      <c r="E86" s="167"/>
      <c r="F86" s="167"/>
      <c r="G86" s="167"/>
      <c r="H86" s="167"/>
      <c r="I86" s="167"/>
      <c r="J86" s="167"/>
      <c r="K86" s="167"/>
      <c r="L86" s="168"/>
    </row>
    <row r="87" spans="1:12" ht="31.5">
      <c r="A87" s="132" t="s">
        <v>144</v>
      </c>
      <c r="B87" s="57" t="s">
        <v>86</v>
      </c>
      <c r="C87" s="56" t="s">
        <v>1</v>
      </c>
      <c r="D87" s="56" t="s">
        <v>8</v>
      </c>
      <c r="E87" s="57" t="s">
        <v>137</v>
      </c>
      <c r="F87" s="57" t="s">
        <v>21</v>
      </c>
      <c r="G87" s="56" t="s">
        <v>7</v>
      </c>
      <c r="H87" s="56" t="s">
        <v>2</v>
      </c>
      <c r="I87" s="56" t="s">
        <v>3</v>
      </c>
      <c r="J87" s="56" t="s">
        <v>4</v>
      </c>
      <c r="K87" s="56" t="s">
        <v>5</v>
      </c>
      <c r="L87" s="56" t="s">
        <v>6</v>
      </c>
    </row>
    <row r="88" spans="1:12" ht="15.75">
      <c r="A88" s="104"/>
      <c r="B88" s="11"/>
      <c r="C88" s="40"/>
      <c r="D88" s="60"/>
      <c r="E88" s="111"/>
      <c r="F88" s="34"/>
      <c r="G88" s="34"/>
      <c r="H88" s="34"/>
      <c r="I88" s="34"/>
      <c r="J88" s="34"/>
      <c r="K88" s="34"/>
      <c r="L88" s="34"/>
    </row>
    <row r="89" spans="1:12" ht="16.5" thickBot="1">
      <c r="A89" s="112"/>
      <c r="B89" s="113"/>
      <c r="C89" s="114"/>
      <c r="D89" s="49"/>
      <c r="E89" s="114"/>
      <c r="F89" s="39"/>
      <c r="G89" s="39"/>
      <c r="H89" s="39"/>
      <c r="I89" s="39"/>
      <c r="J89" s="39"/>
      <c r="K89" s="39"/>
      <c r="L89" s="39"/>
    </row>
    <row r="90" spans="1:12" ht="49.5" customHeight="1" thickBot="1">
      <c r="A90" s="177" t="s">
        <v>136</v>
      </c>
      <c r="B90" s="178"/>
      <c r="C90" s="179"/>
      <c r="D90" s="180" t="s">
        <v>135</v>
      </c>
      <c r="E90" s="181"/>
      <c r="F90" s="181"/>
      <c r="G90" s="181"/>
      <c r="H90" s="181"/>
      <c r="I90" s="181"/>
      <c r="J90" s="181"/>
      <c r="K90" s="181"/>
      <c r="L90" s="182"/>
    </row>
    <row r="91" spans="1:12" ht="31.5">
      <c r="A91" s="134"/>
      <c r="B91" s="93" t="s">
        <v>86</v>
      </c>
      <c r="C91" s="94" t="s">
        <v>1</v>
      </c>
      <c r="D91" s="94" t="s">
        <v>8</v>
      </c>
      <c r="E91" s="93" t="s">
        <v>137</v>
      </c>
      <c r="F91" s="93" t="s">
        <v>21</v>
      </c>
      <c r="G91" s="94" t="s">
        <v>7</v>
      </c>
      <c r="H91" s="94" t="s">
        <v>2</v>
      </c>
      <c r="I91" s="94" t="s">
        <v>3</v>
      </c>
      <c r="J91" s="94" t="s">
        <v>4</v>
      </c>
      <c r="K91" s="94" t="s">
        <v>5</v>
      </c>
      <c r="L91" s="94" t="s">
        <v>6</v>
      </c>
    </row>
    <row r="92" spans="1:12" ht="15.75">
      <c r="A92" s="105"/>
      <c r="B92" s="95"/>
      <c r="C92" s="96"/>
      <c r="D92" s="97"/>
      <c r="E92" s="107"/>
      <c r="F92" s="98"/>
      <c r="G92" s="98"/>
      <c r="H92" s="98"/>
      <c r="I92" s="98"/>
      <c r="J92" s="98"/>
      <c r="K92" s="98"/>
      <c r="L92" s="98"/>
    </row>
    <row r="93" spans="1:12" ht="15.75">
      <c r="A93" s="106"/>
      <c r="B93" s="99"/>
      <c r="C93" s="98"/>
      <c r="D93" s="100"/>
      <c r="E93" s="98"/>
      <c r="F93" s="98"/>
      <c r="G93" s="98"/>
      <c r="H93" s="98"/>
      <c r="I93" s="98"/>
      <c r="J93" s="98"/>
      <c r="K93" s="98"/>
      <c r="L93" s="98"/>
    </row>
  </sheetData>
  <sheetProtection/>
  <mergeCells count="32">
    <mergeCell ref="A42:A44"/>
    <mergeCell ref="A38:A41"/>
    <mergeCell ref="A82:C82"/>
    <mergeCell ref="A1:L1"/>
    <mergeCell ref="A4:C4"/>
    <mergeCell ref="D4:L4"/>
    <mergeCell ref="A19:A27"/>
    <mergeCell ref="A28:A37"/>
    <mergeCell ref="A6:A18"/>
    <mergeCell ref="K78:K81"/>
    <mergeCell ref="L78:L81"/>
    <mergeCell ref="D46:L46"/>
    <mergeCell ref="A48:A59"/>
    <mergeCell ref="D82:L82"/>
    <mergeCell ref="A66:A81"/>
    <mergeCell ref="A2:IV3"/>
    <mergeCell ref="D86:L86"/>
    <mergeCell ref="A63:A65"/>
    <mergeCell ref="A86:C86"/>
    <mergeCell ref="A46:C46"/>
    <mergeCell ref="A90:C90"/>
    <mergeCell ref="D90:L90"/>
    <mergeCell ref="A61:C61"/>
    <mergeCell ref="D61:L61"/>
    <mergeCell ref="B78:B81"/>
    <mergeCell ref="C78:C81"/>
    <mergeCell ref="E78:E81"/>
    <mergeCell ref="F78:F81"/>
    <mergeCell ref="G78:G81"/>
    <mergeCell ref="H78:H81"/>
    <mergeCell ref="I78:I81"/>
    <mergeCell ref="J78:J81"/>
  </mergeCells>
  <printOptions/>
  <pageMargins left="0.7500000000000001" right="0.7500000000000001" top="1" bottom="1" header="0.5" footer="0.5"/>
  <pageSetup fitToHeight="3" orientation="landscape" paperSize="9" scale="57"/>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Concepts Urban Design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Sopna Kumar-Nair</dc:creator>
  <cp:keywords/>
  <dc:description/>
  <cp:lastModifiedBy>Elsabe Rossouw</cp:lastModifiedBy>
  <cp:lastPrinted>2017-05-12T08:07:38Z</cp:lastPrinted>
  <dcterms:created xsi:type="dcterms:W3CDTF">2017-05-10T09:52:26Z</dcterms:created>
  <dcterms:modified xsi:type="dcterms:W3CDTF">2017-06-05T06:56:15Z</dcterms:modified>
  <cp:category/>
  <cp:version/>
  <cp:contentType/>
  <cp:contentStatus/>
</cp:coreProperties>
</file>